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B1AD76A5-7DA5-46A9-A7E4-C4FBCE488F1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ил.5" sheetId="18" r:id="rId1"/>
    <sheet name="Прил.6" sheetId="2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25" l="1"/>
  <c r="I12" i="25" s="1"/>
  <c r="O12" i="18"/>
  <c r="P12" i="18"/>
  <c r="Q12" i="18"/>
  <c r="N12" i="18"/>
  <c r="O14" i="18"/>
  <c r="P14" i="18"/>
  <c r="Q14" i="18"/>
  <c r="N14" i="18"/>
  <c r="O13" i="18" l="1"/>
  <c r="N13" i="18"/>
  <c r="N11" i="18" s="1"/>
  <c r="O11" i="18" l="1"/>
  <c r="H15" i="25" s="1"/>
  <c r="H13" i="25" s="1"/>
  <c r="H12" i="25" s="1"/>
  <c r="J15" i="25"/>
  <c r="J13" i="25" s="1"/>
  <c r="J12" i="25" s="1"/>
  <c r="G15" i="25"/>
  <c r="G13" i="25" s="1"/>
  <c r="G12" i="25" s="1"/>
  <c r="F17" i="25"/>
  <c r="F16" i="25"/>
  <c r="F15" i="25" l="1"/>
  <c r="F13" i="25" s="1"/>
  <c r="F12" i="25" s="1"/>
</calcChain>
</file>

<file path=xl/sharedStrings.xml><?xml version="1.0" encoding="utf-8"?>
<sst xmlns="http://schemas.openxmlformats.org/spreadsheetml/2006/main" count="86" uniqueCount="63">
  <si>
    <t>2</t>
  </si>
  <si>
    <t>1</t>
  </si>
  <si>
    <t>Код аналитической программной классификации</t>
  </si>
  <si>
    <t>Пп</t>
  </si>
  <si>
    <t>ОМ</t>
  </si>
  <si>
    <t>М</t>
  </si>
  <si>
    <t>МП</t>
  </si>
  <si>
    <t>Показатель применения меры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</si>
  <si>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</si>
  <si>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</si>
  <si>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</si>
  <si>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ГРБС</t>
  </si>
  <si>
    <t>Рз</t>
  </si>
  <si>
    <t>Пр</t>
  </si>
  <si>
    <t>ЦС</t>
  </si>
  <si>
    <t>ВР</t>
  </si>
  <si>
    <t>Всего</t>
  </si>
  <si>
    <t>И</t>
  </si>
  <si>
    <t>2023 год</t>
  </si>
  <si>
    <t>Наименование муниципальной программы, подпрограммы</t>
  </si>
  <si>
    <t>Источник финансирования</t>
  </si>
  <si>
    <t>Оценка расходов, тыс. рублей</t>
  </si>
  <si>
    <t>в том числе:</t>
  </si>
  <si>
    <t>средства бюджета Удмуртской Республики</t>
  </si>
  <si>
    <t>средства бюджета Российской Федерации</t>
  </si>
  <si>
    <t>2024 год</t>
  </si>
  <si>
    <t>Прогнозная (справочная) оценка ресурсного обеспечения  реализации муниципальной программы за счет всех источников финансирования</t>
  </si>
  <si>
    <t>ИТОГО</t>
  </si>
  <si>
    <t>Всего (1+2+3)</t>
  </si>
  <si>
    <t>1) бюджет муниципального образования</t>
  </si>
  <si>
    <t>собственные средства бюджета муниципального образования</t>
  </si>
  <si>
    <t>2)  средства бюджетов других уровней бюджетной системы Российской Федерации, планируемые к привлечению</t>
  </si>
  <si>
    <t>3) иные источники</t>
  </si>
  <si>
    <t>Ресурсное обеспечение муниципальной программы за счет средств бюджета муниципального образования
 «Город Воткинск»</t>
  </si>
  <si>
    <t>2025 год</t>
  </si>
  <si>
    <t xml:space="preserve">Ответственный исполнитель  - Управление жилищно-коммунального хозяйства Администрации города Воткинска  </t>
  </si>
  <si>
    <t>Управление ЖКХ</t>
  </si>
  <si>
    <t xml:space="preserve">Выполнение наказов избирателей в сфере жилищно- коммунального хозяйства и благоустройства города </t>
  </si>
  <si>
    <t>Выполнение наказов избирателей  в социальной сфере</t>
  </si>
  <si>
    <t xml:space="preserve">Управление образования </t>
  </si>
  <si>
    <t>Расходы бюджета муниципального образования, тыс. рублей</t>
  </si>
  <si>
    <t>20</t>
  </si>
  <si>
    <t>05</t>
  </si>
  <si>
    <t>03</t>
  </si>
  <si>
    <t>244</t>
  </si>
  <si>
    <t>Выполнение наказов избирателей, включенных в перечень  наказов избирателей на соответствующий финансовый год</t>
  </si>
  <si>
    <t>Управление образования</t>
  </si>
  <si>
    <t>Управление культуры, спорта и молодежной политики</t>
  </si>
  <si>
    <t>Наименование муниципальной программы - "Выполнение  наказов избирателей депутатам Воткинской городской Думы на 2023 -2026 годы"</t>
  </si>
  <si>
    <t>2026 год</t>
  </si>
  <si>
    <t>Выполнение  наказов избирателей депутатам Воткинской городской Думы на 2023 -2026 годы</t>
  </si>
  <si>
    <t>Выполнение наказов избирателей депутатам Воткинской городской Думы на 2023 -2026 годы</t>
  </si>
  <si>
    <t>11</t>
  </si>
  <si>
    <t>04</t>
  </si>
  <si>
    <t>01</t>
  </si>
  <si>
    <t>2000162800</t>
  </si>
  <si>
    <t>09</t>
  </si>
  <si>
    <t xml:space="preserve">"Приложение  № 5 к муниципальной программе 
муниципального образования
«Город Воткинск»
"Выполнение  наказов избирателей депутатам Воткинской городской Думы на 2023 -2026 годы"
</t>
  </si>
  <si>
    <t>";</t>
  </si>
  <si>
    <t>".</t>
  </si>
  <si>
    <t>"Приложение  № 6 к муниципальной программе 
муниципального образования
«Город Воткинск»
"Выполнение  наказов избирателей депутатам Воткинской городской Думы на 2023 -2026 годы"</t>
  </si>
  <si>
    <t>Приложение № 1 к постановлению Администрации города Воткинска от 27.10.2023 № 1280.1</t>
  </si>
  <si>
    <t>Приложение № 2 к постановлению Администрации города Воткинска от 27.10.2023 №1280.1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</si>
</sst>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6" fillId="0" borderId="0" xfId="0" applyFont="1"/>
    <xf numFmtId="0" fontId="2" fillId="0" borderId="0" xfId="0" applyFont="1" applyFill="1" applyAlignment="1">
      <alignment horizontal="center"/>
    </xf>
    <xf numFmtId="0" fontId="7" fillId="0" borderId="0" xfId="0" applyFont="1"/>
    <xf numFmtId="0" fontId="10" fillId="0" borderId="0" xfId="0" applyFont="1"/>
    <xf numFmtId="0" fontId="12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Fill="1"/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17" fillId="0" borderId="0" xfId="0" applyFont="1"/>
    <xf numFmtId="0" fontId="18" fillId="0" borderId="0" xfId="0" applyFont="1"/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13" fillId="0" borderId="0" xfId="0" applyFont="1"/>
    <xf numFmtId="0" fontId="17" fillId="4" borderId="1" xfId="0" applyFont="1" applyFill="1" applyBorder="1" applyAlignment="1">
      <alignment wrapText="1"/>
    </xf>
    <xf numFmtId="0" fontId="17" fillId="4" borderId="1" xfId="0" applyFont="1" applyFill="1" applyBorder="1" applyAlignment="1">
      <alignment horizontal="left" wrapText="1" indent="3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13" fillId="0" borderId="0" xfId="0" applyNumberFormat="1" applyFont="1" applyBorder="1" applyAlignment="1">
      <alignment vertical="center"/>
    </xf>
    <xf numFmtId="0" fontId="13" fillId="2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top"/>
    </xf>
    <xf numFmtId="0" fontId="11" fillId="0" borderId="0" xfId="0" applyFont="1" applyFill="1" applyAlignment="1">
      <alignment horizontal="center" wrapText="1"/>
    </xf>
    <xf numFmtId="49" fontId="13" fillId="0" borderId="1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"/>
  <sheetViews>
    <sheetView tabSelected="1" view="pageBreakPreview" zoomScaleNormal="130" zoomScaleSheetLayoutView="100" workbookViewId="0">
      <selection activeCell="G3" sqref="G3"/>
    </sheetView>
  </sheetViews>
  <sheetFormatPr defaultColWidth="9.140625" defaultRowHeight="15" x14ac:dyDescent="0.25"/>
  <cols>
    <col min="1" max="2" width="4.7109375" style="3" customWidth="1"/>
    <col min="3" max="3" width="3.28515625" style="3" customWidth="1"/>
    <col min="4" max="4" width="4.28515625" style="3" customWidth="1"/>
    <col min="5" max="6" width="3.28515625" style="3" customWidth="1"/>
    <col min="7" max="7" width="29.5703125" style="3" customWidth="1"/>
    <col min="8" max="8" width="25.28515625" style="3" customWidth="1"/>
    <col min="9" max="9" width="4.7109375" style="3" customWidth="1"/>
    <col min="10" max="11" width="4" style="3" customWidth="1"/>
    <col min="12" max="12" width="11.140625" style="3" customWidth="1"/>
    <col min="13" max="13" width="6.140625" style="3" customWidth="1"/>
    <col min="14" max="14" width="7.42578125" style="11" customWidth="1"/>
    <col min="15" max="15" width="8.42578125" style="11" customWidth="1"/>
    <col min="16" max="16" width="8.5703125" style="11" customWidth="1"/>
    <col min="17" max="17" width="8.140625" style="11" customWidth="1"/>
    <col min="18" max="16384" width="9.140625" style="3"/>
  </cols>
  <sheetData>
    <row r="1" spans="2:17" s="6" customFormat="1" ht="16.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62" t="s">
        <v>61</v>
      </c>
      <c r="N1" s="62"/>
      <c r="O1" s="62"/>
      <c r="P1" s="62"/>
      <c r="Q1" s="62"/>
    </row>
    <row r="2" spans="2:17" s="6" customFormat="1" ht="36.75" customHeight="1" x14ac:dyDescent="0.25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62"/>
      <c r="N2" s="62"/>
      <c r="O2" s="62"/>
      <c r="P2" s="62"/>
      <c r="Q2" s="62"/>
    </row>
    <row r="3" spans="2:17" s="6" customFormat="1" ht="128.25" customHeight="1" x14ac:dyDescent="0.2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76" t="s">
        <v>57</v>
      </c>
      <c r="N3" s="76"/>
      <c r="O3" s="76"/>
      <c r="P3" s="76"/>
      <c r="Q3" s="76"/>
    </row>
    <row r="4" spans="2:17" s="6" customFormat="1" ht="13.9" customHeight="1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31"/>
      <c r="Q4" s="14"/>
    </row>
    <row r="5" spans="2:17" s="7" customFormat="1" ht="39.75" customHeight="1" x14ac:dyDescent="0.25">
      <c r="B5" s="68" t="s">
        <v>33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spans="2:17" s="8" customFormat="1" ht="35.450000000000003" customHeight="1" x14ac:dyDescent="0.25">
      <c r="B6" s="62" t="s">
        <v>48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</row>
    <row r="7" spans="2:17" s="8" customFormat="1" ht="16.149999999999999" customHeight="1" x14ac:dyDescent="0.25">
      <c r="B7" s="61" t="s">
        <v>35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2:17" ht="18" customHeight="1" x14ac:dyDescent="0.25">
      <c r="B8" s="2"/>
      <c r="C8" s="2"/>
      <c r="D8" s="2"/>
      <c r="E8" s="1"/>
      <c r="F8" s="1"/>
      <c r="G8" s="1"/>
      <c r="H8" s="1"/>
      <c r="I8" s="1"/>
      <c r="J8" s="1"/>
      <c r="K8" s="1"/>
      <c r="L8" s="1"/>
      <c r="M8" s="1"/>
      <c r="N8" s="4"/>
      <c r="O8" s="4"/>
      <c r="P8" s="33"/>
      <c r="Q8" s="4"/>
    </row>
    <row r="9" spans="2:17" s="20" customFormat="1" ht="36.75" customHeight="1" x14ac:dyDescent="0.2">
      <c r="B9" s="63" t="s">
        <v>2</v>
      </c>
      <c r="C9" s="63"/>
      <c r="D9" s="63"/>
      <c r="E9" s="63"/>
      <c r="F9" s="63"/>
      <c r="G9" s="63" t="s">
        <v>8</v>
      </c>
      <c r="H9" s="63" t="s">
        <v>9</v>
      </c>
      <c r="I9" s="63" t="s">
        <v>10</v>
      </c>
      <c r="J9" s="63"/>
      <c r="K9" s="63"/>
      <c r="L9" s="63"/>
      <c r="M9" s="63"/>
      <c r="N9" s="63" t="s">
        <v>40</v>
      </c>
      <c r="O9" s="63"/>
      <c r="P9" s="63"/>
      <c r="Q9" s="63"/>
    </row>
    <row r="10" spans="2:17" s="12" customFormat="1" ht="27" customHeight="1" x14ac:dyDescent="0.2">
      <c r="B10" s="13" t="s">
        <v>6</v>
      </c>
      <c r="C10" s="13" t="s">
        <v>3</v>
      </c>
      <c r="D10" s="13" t="s">
        <v>4</v>
      </c>
      <c r="E10" s="13" t="s">
        <v>5</v>
      </c>
      <c r="F10" s="13" t="s">
        <v>17</v>
      </c>
      <c r="G10" s="66" t="s">
        <v>7</v>
      </c>
      <c r="H10" s="63"/>
      <c r="I10" s="13" t="s">
        <v>11</v>
      </c>
      <c r="J10" s="13" t="s">
        <v>12</v>
      </c>
      <c r="K10" s="13" t="s">
        <v>13</v>
      </c>
      <c r="L10" s="13" t="s">
        <v>14</v>
      </c>
      <c r="M10" s="13" t="s">
        <v>15</v>
      </c>
      <c r="N10" s="13" t="s">
        <v>18</v>
      </c>
      <c r="O10" s="13" t="s">
        <v>25</v>
      </c>
      <c r="P10" s="32" t="s">
        <v>34</v>
      </c>
      <c r="Q10" s="38" t="s">
        <v>49</v>
      </c>
    </row>
    <row r="11" spans="2:17" s="10" customFormat="1" ht="39.6" customHeight="1" x14ac:dyDescent="0.2">
      <c r="B11" s="15" t="s">
        <v>41</v>
      </c>
      <c r="C11" s="15"/>
      <c r="D11" s="15"/>
      <c r="E11" s="15"/>
      <c r="F11" s="23"/>
      <c r="G11" s="24" t="s">
        <v>50</v>
      </c>
      <c r="H11" s="16" t="s">
        <v>16</v>
      </c>
      <c r="I11" s="21"/>
      <c r="J11" s="21"/>
      <c r="K11" s="39"/>
      <c r="L11" s="21"/>
      <c r="M11" s="21"/>
      <c r="N11" s="43">
        <f>N12+N13+N14</f>
        <v>2288</v>
      </c>
      <c r="O11" s="43">
        <f>O12+O13+O14</f>
        <v>10000</v>
      </c>
      <c r="P11" s="43">
        <v>10000</v>
      </c>
      <c r="Q11" s="43">
        <v>10000</v>
      </c>
    </row>
    <row r="12" spans="2:17" s="10" customFormat="1" ht="12" x14ac:dyDescent="0.2">
      <c r="B12" s="65" t="s">
        <v>41</v>
      </c>
      <c r="C12" s="64"/>
      <c r="D12" s="64" t="s">
        <v>1</v>
      </c>
      <c r="E12" s="69"/>
      <c r="F12" s="67"/>
      <c r="G12" s="77" t="s">
        <v>45</v>
      </c>
      <c r="H12" s="41" t="s">
        <v>36</v>
      </c>
      <c r="I12" s="21"/>
      <c r="J12" s="21"/>
      <c r="K12" s="39"/>
      <c r="L12" s="21"/>
      <c r="M12" s="21"/>
      <c r="N12" s="43">
        <f>N15+N16</f>
        <v>1319</v>
      </c>
      <c r="O12" s="43">
        <f t="shared" ref="O12:Q12" si="0">O15+O16</f>
        <v>10000</v>
      </c>
      <c r="P12" s="43">
        <f t="shared" si="0"/>
        <v>10000</v>
      </c>
      <c r="Q12" s="43">
        <f t="shared" si="0"/>
        <v>10000</v>
      </c>
    </row>
    <row r="13" spans="2:17" s="10" customFormat="1" ht="12" x14ac:dyDescent="0.2">
      <c r="B13" s="65"/>
      <c r="C13" s="64"/>
      <c r="D13" s="64"/>
      <c r="E13" s="69"/>
      <c r="F13" s="67"/>
      <c r="G13" s="77"/>
      <c r="H13" s="41" t="s">
        <v>46</v>
      </c>
      <c r="I13" s="21"/>
      <c r="J13" s="21"/>
      <c r="K13" s="39"/>
      <c r="L13" s="21"/>
      <c r="M13" s="21"/>
      <c r="N13" s="43">
        <f>N17</f>
        <v>0</v>
      </c>
      <c r="O13" s="43">
        <f>O17</f>
        <v>0</v>
      </c>
      <c r="P13" s="43">
        <v>0</v>
      </c>
      <c r="Q13" s="43">
        <v>0</v>
      </c>
    </row>
    <row r="14" spans="2:17" s="10" customFormat="1" ht="24" x14ac:dyDescent="0.2">
      <c r="B14" s="65"/>
      <c r="C14" s="64"/>
      <c r="D14" s="64"/>
      <c r="E14" s="69"/>
      <c r="F14" s="67"/>
      <c r="G14" s="77"/>
      <c r="H14" s="42" t="s">
        <v>47</v>
      </c>
      <c r="I14" s="21"/>
      <c r="J14" s="21"/>
      <c r="K14" s="39"/>
      <c r="L14" s="21"/>
      <c r="M14" s="21"/>
      <c r="N14" s="43">
        <f>N18+N19</f>
        <v>969</v>
      </c>
      <c r="O14" s="43">
        <f>O18+O19</f>
        <v>0</v>
      </c>
      <c r="P14" s="43">
        <f>P18+P19</f>
        <v>0</v>
      </c>
      <c r="Q14" s="43">
        <f>Q18+Q19</f>
        <v>0</v>
      </c>
    </row>
    <row r="15" spans="2:17" s="10" customFormat="1" ht="36" customHeight="1" x14ac:dyDescent="0.2">
      <c r="B15" s="74" t="s">
        <v>41</v>
      </c>
      <c r="C15" s="86"/>
      <c r="D15" s="86" t="s">
        <v>1</v>
      </c>
      <c r="E15" s="89" t="s">
        <v>1</v>
      </c>
      <c r="F15" s="89"/>
      <c r="G15" s="70" t="s">
        <v>37</v>
      </c>
      <c r="H15" s="72" t="s">
        <v>36</v>
      </c>
      <c r="I15" s="74">
        <v>935</v>
      </c>
      <c r="J15" s="30" t="s">
        <v>53</v>
      </c>
      <c r="K15" s="37" t="s">
        <v>56</v>
      </c>
      <c r="L15" s="30" t="s">
        <v>55</v>
      </c>
      <c r="M15" s="30" t="s">
        <v>44</v>
      </c>
      <c r="N15" s="44">
        <v>1319</v>
      </c>
      <c r="O15" s="44">
        <v>8076.9</v>
      </c>
      <c r="P15" s="44">
        <v>0</v>
      </c>
      <c r="Q15" s="44">
        <v>0</v>
      </c>
    </row>
    <row r="16" spans="2:17" s="10" customFormat="1" ht="12" x14ac:dyDescent="0.2">
      <c r="B16" s="75"/>
      <c r="C16" s="88"/>
      <c r="D16" s="88"/>
      <c r="E16" s="91"/>
      <c r="F16" s="91"/>
      <c r="G16" s="71"/>
      <c r="H16" s="73"/>
      <c r="I16" s="75"/>
      <c r="J16" s="37" t="s">
        <v>42</v>
      </c>
      <c r="K16" s="37" t="s">
        <v>43</v>
      </c>
      <c r="L16" s="37" t="s">
        <v>55</v>
      </c>
      <c r="M16" s="37" t="s">
        <v>44</v>
      </c>
      <c r="N16" s="44">
        <v>0</v>
      </c>
      <c r="O16" s="44">
        <v>1923.1</v>
      </c>
      <c r="P16" s="44">
        <v>10000</v>
      </c>
      <c r="Q16" s="44">
        <v>10000</v>
      </c>
    </row>
    <row r="17" spans="2:17" s="10" customFormat="1" ht="19.5" customHeight="1" x14ac:dyDescent="0.2">
      <c r="B17" s="74" t="s">
        <v>41</v>
      </c>
      <c r="C17" s="86"/>
      <c r="D17" s="86" t="s">
        <v>1</v>
      </c>
      <c r="E17" s="89" t="s">
        <v>0</v>
      </c>
      <c r="F17" s="89"/>
      <c r="G17" s="78" t="s">
        <v>38</v>
      </c>
      <c r="H17" s="41" t="s">
        <v>39</v>
      </c>
      <c r="I17" s="29"/>
      <c r="J17" s="28"/>
      <c r="K17" s="40"/>
      <c r="L17" s="29"/>
      <c r="M17" s="29"/>
      <c r="N17" s="45">
        <v>0</v>
      </c>
      <c r="O17" s="45">
        <v>0</v>
      </c>
      <c r="P17" s="45">
        <v>0</v>
      </c>
      <c r="Q17" s="45">
        <v>0</v>
      </c>
    </row>
    <row r="18" spans="2:17" s="10" customFormat="1" ht="19.5" customHeight="1" x14ac:dyDescent="0.2">
      <c r="B18" s="85"/>
      <c r="C18" s="87"/>
      <c r="D18" s="87"/>
      <c r="E18" s="90"/>
      <c r="F18" s="90"/>
      <c r="G18" s="79"/>
      <c r="H18" s="81" t="s">
        <v>47</v>
      </c>
      <c r="I18" s="83">
        <v>938</v>
      </c>
      <c r="J18" s="51" t="s">
        <v>42</v>
      </c>
      <c r="K18" s="51" t="s">
        <v>43</v>
      </c>
      <c r="L18" s="22">
        <v>2000162800</v>
      </c>
      <c r="M18" s="22">
        <v>622</v>
      </c>
      <c r="N18" s="45">
        <v>769</v>
      </c>
      <c r="O18" s="45">
        <v>0</v>
      </c>
      <c r="P18" s="45">
        <v>0</v>
      </c>
      <c r="Q18" s="45">
        <v>0</v>
      </c>
    </row>
    <row r="19" spans="2:17" s="10" customFormat="1" ht="19.5" customHeight="1" x14ac:dyDescent="0.2">
      <c r="B19" s="75"/>
      <c r="C19" s="88"/>
      <c r="D19" s="88"/>
      <c r="E19" s="91"/>
      <c r="F19" s="91"/>
      <c r="G19" s="80"/>
      <c r="H19" s="82"/>
      <c r="I19" s="84"/>
      <c r="J19" s="51" t="s">
        <v>52</v>
      </c>
      <c r="K19" s="51" t="s">
        <v>54</v>
      </c>
      <c r="L19" s="22">
        <v>2000162800</v>
      </c>
      <c r="M19" s="22">
        <v>622</v>
      </c>
      <c r="N19" s="44">
        <v>200</v>
      </c>
      <c r="O19" s="44">
        <v>0</v>
      </c>
      <c r="P19" s="44">
        <v>0</v>
      </c>
      <c r="Q19" s="44">
        <v>0</v>
      </c>
    </row>
    <row r="20" spans="2:17" s="10" customFormat="1" ht="19.5" customHeight="1" x14ac:dyDescent="0.2">
      <c r="B20" s="52"/>
      <c r="C20" s="53"/>
      <c r="D20" s="53"/>
      <c r="E20" s="54"/>
      <c r="F20" s="54"/>
      <c r="G20" s="55"/>
      <c r="H20" s="56"/>
      <c r="I20" s="57"/>
      <c r="J20" s="58"/>
      <c r="K20" s="58"/>
      <c r="L20" s="58"/>
      <c r="M20" s="58"/>
      <c r="N20" s="58"/>
      <c r="O20" s="58"/>
      <c r="P20" s="58"/>
      <c r="Q20" s="59" t="s">
        <v>58</v>
      </c>
    </row>
  </sheetData>
  <mergeCells count="32">
    <mergeCell ref="G17:G19"/>
    <mergeCell ref="H18:H19"/>
    <mergeCell ref="I18:I19"/>
    <mergeCell ref="M1:Q2"/>
    <mergeCell ref="B17:B19"/>
    <mergeCell ref="C17:C19"/>
    <mergeCell ref="D17:D19"/>
    <mergeCell ref="E17:E19"/>
    <mergeCell ref="F17:F19"/>
    <mergeCell ref="C12:C14"/>
    <mergeCell ref="B12:B14"/>
    <mergeCell ref="B15:B16"/>
    <mergeCell ref="C15:C16"/>
    <mergeCell ref="D15:D16"/>
    <mergeCell ref="E15:E16"/>
    <mergeCell ref="F15:F16"/>
    <mergeCell ref="G15:G16"/>
    <mergeCell ref="H15:H16"/>
    <mergeCell ref="I15:I16"/>
    <mergeCell ref="M3:Q3"/>
    <mergeCell ref="G12:G14"/>
    <mergeCell ref="F12:F14"/>
    <mergeCell ref="B5:Q5"/>
    <mergeCell ref="B6:Q6"/>
    <mergeCell ref="B7:Q7"/>
    <mergeCell ref="G9:G10"/>
    <mergeCell ref="H9:H10"/>
    <mergeCell ref="I9:M9"/>
    <mergeCell ref="N9:Q9"/>
    <mergeCell ref="B9:F9"/>
    <mergeCell ref="E12:E14"/>
    <mergeCell ref="D12:D14"/>
  </mergeCells>
  <phoneticPr fontId="5" type="noConversion"/>
  <pageMargins left="0.31496062992125984" right="0.31496062992125984" top="0.78740157480314965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20"/>
  <sheetViews>
    <sheetView zoomScaleNormal="100" workbookViewId="0">
      <selection activeCell="O5" sqref="O5"/>
    </sheetView>
  </sheetViews>
  <sheetFormatPr defaultRowHeight="15" x14ac:dyDescent="0.25"/>
  <cols>
    <col min="1" max="1" width="4.85546875" style="5" customWidth="1"/>
    <col min="2" max="3" width="5.7109375" style="5" customWidth="1"/>
    <col min="4" max="4" width="18" style="5" customWidth="1"/>
    <col min="5" max="5" width="40" style="5" customWidth="1"/>
    <col min="6" max="10" width="12.28515625" style="5" customWidth="1"/>
    <col min="11" max="256" width="9.140625" style="5"/>
    <col min="257" max="258" width="5.7109375" style="5" customWidth="1"/>
    <col min="259" max="259" width="22.42578125" style="5" customWidth="1"/>
    <col min="260" max="260" width="34.28515625" style="5" customWidth="1"/>
    <col min="261" max="266" width="10.85546875" style="5" customWidth="1"/>
    <col min="267" max="512" width="9.140625" style="5"/>
    <col min="513" max="514" width="5.7109375" style="5" customWidth="1"/>
    <col min="515" max="515" width="22.42578125" style="5" customWidth="1"/>
    <col min="516" max="516" width="34.28515625" style="5" customWidth="1"/>
    <col min="517" max="522" width="10.85546875" style="5" customWidth="1"/>
    <col min="523" max="768" width="9.140625" style="5"/>
    <col min="769" max="770" width="5.7109375" style="5" customWidth="1"/>
    <col min="771" max="771" width="22.42578125" style="5" customWidth="1"/>
    <col min="772" max="772" width="34.28515625" style="5" customWidth="1"/>
    <col min="773" max="778" width="10.85546875" style="5" customWidth="1"/>
    <col min="779" max="1024" width="9.140625" style="5"/>
    <col min="1025" max="1026" width="5.7109375" style="5" customWidth="1"/>
    <col min="1027" max="1027" width="22.42578125" style="5" customWidth="1"/>
    <col min="1028" max="1028" width="34.28515625" style="5" customWidth="1"/>
    <col min="1029" max="1034" width="10.85546875" style="5" customWidth="1"/>
    <col min="1035" max="1280" width="9.140625" style="5"/>
    <col min="1281" max="1282" width="5.7109375" style="5" customWidth="1"/>
    <col min="1283" max="1283" width="22.42578125" style="5" customWidth="1"/>
    <col min="1284" max="1284" width="34.28515625" style="5" customWidth="1"/>
    <col min="1285" max="1290" width="10.85546875" style="5" customWidth="1"/>
    <col min="1291" max="1536" width="9.140625" style="5"/>
    <col min="1537" max="1538" width="5.7109375" style="5" customWidth="1"/>
    <col min="1539" max="1539" width="22.42578125" style="5" customWidth="1"/>
    <col min="1540" max="1540" width="34.28515625" style="5" customWidth="1"/>
    <col min="1541" max="1546" width="10.85546875" style="5" customWidth="1"/>
    <col min="1547" max="1792" width="9.140625" style="5"/>
    <col min="1793" max="1794" width="5.7109375" style="5" customWidth="1"/>
    <col min="1795" max="1795" width="22.42578125" style="5" customWidth="1"/>
    <col min="1796" max="1796" width="34.28515625" style="5" customWidth="1"/>
    <col min="1797" max="1802" width="10.85546875" style="5" customWidth="1"/>
    <col min="1803" max="2048" width="9.140625" style="5"/>
    <col min="2049" max="2050" width="5.7109375" style="5" customWidth="1"/>
    <col min="2051" max="2051" width="22.42578125" style="5" customWidth="1"/>
    <col min="2052" max="2052" width="34.28515625" style="5" customWidth="1"/>
    <col min="2053" max="2058" width="10.85546875" style="5" customWidth="1"/>
    <col min="2059" max="2304" width="9.140625" style="5"/>
    <col min="2305" max="2306" width="5.7109375" style="5" customWidth="1"/>
    <col min="2307" max="2307" width="22.42578125" style="5" customWidth="1"/>
    <col min="2308" max="2308" width="34.28515625" style="5" customWidth="1"/>
    <col min="2309" max="2314" width="10.85546875" style="5" customWidth="1"/>
    <col min="2315" max="2560" width="9.140625" style="5"/>
    <col min="2561" max="2562" width="5.7109375" style="5" customWidth="1"/>
    <col min="2563" max="2563" width="22.42578125" style="5" customWidth="1"/>
    <col min="2564" max="2564" width="34.28515625" style="5" customWidth="1"/>
    <col min="2565" max="2570" width="10.85546875" style="5" customWidth="1"/>
    <col min="2571" max="2816" width="9.140625" style="5"/>
    <col min="2817" max="2818" width="5.7109375" style="5" customWidth="1"/>
    <col min="2819" max="2819" width="22.42578125" style="5" customWidth="1"/>
    <col min="2820" max="2820" width="34.28515625" style="5" customWidth="1"/>
    <col min="2821" max="2826" width="10.85546875" style="5" customWidth="1"/>
    <col min="2827" max="3072" width="9.140625" style="5"/>
    <col min="3073" max="3074" width="5.7109375" style="5" customWidth="1"/>
    <col min="3075" max="3075" width="22.42578125" style="5" customWidth="1"/>
    <col min="3076" max="3076" width="34.28515625" style="5" customWidth="1"/>
    <col min="3077" max="3082" width="10.85546875" style="5" customWidth="1"/>
    <col min="3083" max="3328" width="9.140625" style="5"/>
    <col min="3329" max="3330" width="5.7109375" style="5" customWidth="1"/>
    <col min="3331" max="3331" width="22.42578125" style="5" customWidth="1"/>
    <col min="3332" max="3332" width="34.28515625" style="5" customWidth="1"/>
    <col min="3333" max="3338" width="10.85546875" style="5" customWidth="1"/>
    <col min="3339" max="3584" width="9.140625" style="5"/>
    <col min="3585" max="3586" width="5.7109375" style="5" customWidth="1"/>
    <col min="3587" max="3587" width="22.42578125" style="5" customWidth="1"/>
    <col min="3588" max="3588" width="34.28515625" style="5" customWidth="1"/>
    <col min="3589" max="3594" width="10.85546875" style="5" customWidth="1"/>
    <col min="3595" max="3840" width="9.140625" style="5"/>
    <col min="3841" max="3842" width="5.7109375" style="5" customWidth="1"/>
    <col min="3843" max="3843" width="22.42578125" style="5" customWidth="1"/>
    <col min="3844" max="3844" width="34.28515625" style="5" customWidth="1"/>
    <col min="3845" max="3850" width="10.85546875" style="5" customWidth="1"/>
    <col min="3851" max="4096" width="9.140625" style="5"/>
    <col min="4097" max="4098" width="5.7109375" style="5" customWidth="1"/>
    <col min="4099" max="4099" width="22.42578125" style="5" customWidth="1"/>
    <col min="4100" max="4100" width="34.28515625" style="5" customWidth="1"/>
    <col min="4101" max="4106" width="10.85546875" style="5" customWidth="1"/>
    <col min="4107" max="4352" width="9.140625" style="5"/>
    <col min="4353" max="4354" width="5.7109375" style="5" customWidth="1"/>
    <col min="4355" max="4355" width="22.42578125" style="5" customWidth="1"/>
    <col min="4356" max="4356" width="34.28515625" style="5" customWidth="1"/>
    <col min="4357" max="4362" width="10.85546875" style="5" customWidth="1"/>
    <col min="4363" max="4608" width="9.140625" style="5"/>
    <col min="4609" max="4610" width="5.7109375" style="5" customWidth="1"/>
    <col min="4611" max="4611" width="22.42578125" style="5" customWidth="1"/>
    <col min="4612" max="4612" width="34.28515625" style="5" customWidth="1"/>
    <col min="4613" max="4618" width="10.85546875" style="5" customWidth="1"/>
    <col min="4619" max="4864" width="9.140625" style="5"/>
    <col min="4865" max="4866" width="5.7109375" style="5" customWidth="1"/>
    <col min="4867" max="4867" width="22.42578125" style="5" customWidth="1"/>
    <col min="4868" max="4868" width="34.28515625" style="5" customWidth="1"/>
    <col min="4869" max="4874" width="10.85546875" style="5" customWidth="1"/>
    <col min="4875" max="5120" width="9.140625" style="5"/>
    <col min="5121" max="5122" width="5.7109375" style="5" customWidth="1"/>
    <col min="5123" max="5123" width="22.42578125" style="5" customWidth="1"/>
    <col min="5124" max="5124" width="34.28515625" style="5" customWidth="1"/>
    <col min="5125" max="5130" width="10.85546875" style="5" customWidth="1"/>
    <col min="5131" max="5376" width="9.140625" style="5"/>
    <col min="5377" max="5378" width="5.7109375" style="5" customWidth="1"/>
    <col min="5379" max="5379" width="22.42578125" style="5" customWidth="1"/>
    <col min="5380" max="5380" width="34.28515625" style="5" customWidth="1"/>
    <col min="5381" max="5386" width="10.85546875" style="5" customWidth="1"/>
    <col min="5387" max="5632" width="9.140625" style="5"/>
    <col min="5633" max="5634" width="5.7109375" style="5" customWidth="1"/>
    <col min="5635" max="5635" width="22.42578125" style="5" customWidth="1"/>
    <col min="5636" max="5636" width="34.28515625" style="5" customWidth="1"/>
    <col min="5637" max="5642" width="10.85546875" style="5" customWidth="1"/>
    <col min="5643" max="5888" width="9.140625" style="5"/>
    <col min="5889" max="5890" width="5.7109375" style="5" customWidth="1"/>
    <col min="5891" max="5891" width="22.42578125" style="5" customWidth="1"/>
    <col min="5892" max="5892" width="34.28515625" style="5" customWidth="1"/>
    <col min="5893" max="5898" width="10.85546875" style="5" customWidth="1"/>
    <col min="5899" max="6144" width="9.140625" style="5"/>
    <col min="6145" max="6146" width="5.7109375" style="5" customWidth="1"/>
    <col min="6147" max="6147" width="22.42578125" style="5" customWidth="1"/>
    <col min="6148" max="6148" width="34.28515625" style="5" customWidth="1"/>
    <col min="6149" max="6154" width="10.85546875" style="5" customWidth="1"/>
    <col min="6155" max="6400" width="9.140625" style="5"/>
    <col min="6401" max="6402" width="5.7109375" style="5" customWidth="1"/>
    <col min="6403" max="6403" width="22.42578125" style="5" customWidth="1"/>
    <col min="6404" max="6404" width="34.28515625" style="5" customWidth="1"/>
    <col min="6405" max="6410" width="10.85546875" style="5" customWidth="1"/>
    <col min="6411" max="6656" width="9.140625" style="5"/>
    <col min="6657" max="6658" width="5.7109375" style="5" customWidth="1"/>
    <col min="6659" max="6659" width="22.42578125" style="5" customWidth="1"/>
    <col min="6660" max="6660" width="34.28515625" style="5" customWidth="1"/>
    <col min="6661" max="6666" width="10.85546875" style="5" customWidth="1"/>
    <col min="6667" max="6912" width="9.140625" style="5"/>
    <col min="6913" max="6914" width="5.7109375" style="5" customWidth="1"/>
    <col min="6915" max="6915" width="22.42578125" style="5" customWidth="1"/>
    <col min="6916" max="6916" width="34.28515625" style="5" customWidth="1"/>
    <col min="6917" max="6922" width="10.85546875" style="5" customWidth="1"/>
    <col min="6923" max="7168" width="9.140625" style="5"/>
    <col min="7169" max="7170" width="5.7109375" style="5" customWidth="1"/>
    <col min="7171" max="7171" width="22.42578125" style="5" customWidth="1"/>
    <col min="7172" max="7172" width="34.28515625" style="5" customWidth="1"/>
    <col min="7173" max="7178" width="10.85546875" style="5" customWidth="1"/>
    <col min="7179" max="7424" width="9.140625" style="5"/>
    <col min="7425" max="7426" width="5.7109375" style="5" customWidth="1"/>
    <col min="7427" max="7427" width="22.42578125" style="5" customWidth="1"/>
    <col min="7428" max="7428" width="34.28515625" style="5" customWidth="1"/>
    <col min="7429" max="7434" width="10.85546875" style="5" customWidth="1"/>
    <col min="7435" max="7680" width="9.140625" style="5"/>
    <col min="7681" max="7682" width="5.7109375" style="5" customWidth="1"/>
    <col min="7683" max="7683" width="22.42578125" style="5" customWidth="1"/>
    <col min="7684" max="7684" width="34.28515625" style="5" customWidth="1"/>
    <col min="7685" max="7690" width="10.85546875" style="5" customWidth="1"/>
    <col min="7691" max="7936" width="9.140625" style="5"/>
    <col min="7937" max="7938" width="5.7109375" style="5" customWidth="1"/>
    <col min="7939" max="7939" width="22.42578125" style="5" customWidth="1"/>
    <col min="7940" max="7940" width="34.28515625" style="5" customWidth="1"/>
    <col min="7941" max="7946" width="10.85546875" style="5" customWidth="1"/>
    <col min="7947" max="8192" width="9.140625" style="5"/>
    <col min="8193" max="8194" width="5.7109375" style="5" customWidth="1"/>
    <col min="8195" max="8195" width="22.42578125" style="5" customWidth="1"/>
    <col min="8196" max="8196" width="34.28515625" style="5" customWidth="1"/>
    <col min="8197" max="8202" width="10.85546875" style="5" customWidth="1"/>
    <col min="8203" max="8448" width="9.140625" style="5"/>
    <col min="8449" max="8450" width="5.7109375" style="5" customWidth="1"/>
    <col min="8451" max="8451" width="22.42578125" style="5" customWidth="1"/>
    <col min="8452" max="8452" width="34.28515625" style="5" customWidth="1"/>
    <col min="8453" max="8458" width="10.85546875" style="5" customWidth="1"/>
    <col min="8459" max="8704" width="9.140625" style="5"/>
    <col min="8705" max="8706" width="5.7109375" style="5" customWidth="1"/>
    <col min="8707" max="8707" width="22.42578125" style="5" customWidth="1"/>
    <col min="8708" max="8708" width="34.28515625" style="5" customWidth="1"/>
    <col min="8709" max="8714" width="10.85546875" style="5" customWidth="1"/>
    <col min="8715" max="8960" width="9.140625" style="5"/>
    <col min="8961" max="8962" width="5.7109375" style="5" customWidth="1"/>
    <col min="8963" max="8963" width="22.42578125" style="5" customWidth="1"/>
    <col min="8964" max="8964" width="34.28515625" style="5" customWidth="1"/>
    <col min="8965" max="8970" width="10.85546875" style="5" customWidth="1"/>
    <col min="8971" max="9216" width="9.140625" style="5"/>
    <col min="9217" max="9218" width="5.7109375" style="5" customWidth="1"/>
    <col min="9219" max="9219" width="22.42578125" style="5" customWidth="1"/>
    <col min="9220" max="9220" width="34.28515625" style="5" customWidth="1"/>
    <col min="9221" max="9226" width="10.85546875" style="5" customWidth="1"/>
    <col min="9227" max="9472" width="9.140625" style="5"/>
    <col min="9473" max="9474" width="5.7109375" style="5" customWidth="1"/>
    <col min="9475" max="9475" width="22.42578125" style="5" customWidth="1"/>
    <col min="9476" max="9476" width="34.28515625" style="5" customWidth="1"/>
    <col min="9477" max="9482" width="10.85546875" style="5" customWidth="1"/>
    <col min="9483" max="9728" width="9.140625" style="5"/>
    <col min="9729" max="9730" width="5.7109375" style="5" customWidth="1"/>
    <col min="9731" max="9731" width="22.42578125" style="5" customWidth="1"/>
    <col min="9732" max="9732" width="34.28515625" style="5" customWidth="1"/>
    <col min="9733" max="9738" width="10.85546875" style="5" customWidth="1"/>
    <col min="9739" max="9984" width="9.140625" style="5"/>
    <col min="9985" max="9986" width="5.7109375" style="5" customWidth="1"/>
    <col min="9987" max="9987" width="22.42578125" style="5" customWidth="1"/>
    <col min="9988" max="9988" width="34.28515625" style="5" customWidth="1"/>
    <col min="9989" max="9994" width="10.85546875" style="5" customWidth="1"/>
    <col min="9995" max="10240" width="9.140625" style="5"/>
    <col min="10241" max="10242" width="5.7109375" style="5" customWidth="1"/>
    <col min="10243" max="10243" width="22.42578125" style="5" customWidth="1"/>
    <col min="10244" max="10244" width="34.28515625" style="5" customWidth="1"/>
    <col min="10245" max="10250" width="10.85546875" style="5" customWidth="1"/>
    <col min="10251" max="10496" width="9.140625" style="5"/>
    <col min="10497" max="10498" width="5.7109375" style="5" customWidth="1"/>
    <col min="10499" max="10499" width="22.42578125" style="5" customWidth="1"/>
    <col min="10500" max="10500" width="34.28515625" style="5" customWidth="1"/>
    <col min="10501" max="10506" width="10.85546875" style="5" customWidth="1"/>
    <col min="10507" max="10752" width="9.140625" style="5"/>
    <col min="10753" max="10754" width="5.7109375" style="5" customWidth="1"/>
    <col min="10755" max="10755" width="22.42578125" style="5" customWidth="1"/>
    <col min="10756" max="10756" width="34.28515625" style="5" customWidth="1"/>
    <col min="10757" max="10762" width="10.85546875" style="5" customWidth="1"/>
    <col min="10763" max="11008" width="9.140625" style="5"/>
    <col min="11009" max="11010" width="5.7109375" style="5" customWidth="1"/>
    <col min="11011" max="11011" width="22.42578125" style="5" customWidth="1"/>
    <col min="11012" max="11012" width="34.28515625" style="5" customWidth="1"/>
    <col min="11013" max="11018" width="10.85546875" style="5" customWidth="1"/>
    <col min="11019" max="11264" width="9.140625" style="5"/>
    <col min="11265" max="11266" width="5.7109375" style="5" customWidth="1"/>
    <col min="11267" max="11267" width="22.42578125" style="5" customWidth="1"/>
    <col min="11268" max="11268" width="34.28515625" style="5" customWidth="1"/>
    <col min="11269" max="11274" width="10.85546875" style="5" customWidth="1"/>
    <col min="11275" max="11520" width="9.140625" style="5"/>
    <col min="11521" max="11522" width="5.7109375" style="5" customWidth="1"/>
    <col min="11523" max="11523" width="22.42578125" style="5" customWidth="1"/>
    <col min="11524" max="11524" width="34.28515625" style="5" customWidth="1"/>
    <col min="11525" max="11530" width="10.85546875" style="5" customWidth="1"/>
    <col min="11531" max="11776" width="9.140625" style="5"/>
    <col min="11777" max="11778" width="5.7109375" style="5" customWidth="1"/>
    <col min="11779" max="11779" width="22.42578125" style="5" customWidth="1"/>
    <col min="11780" max="11780" width="34.28515625" style="5" customWidth="1"/>
    <col min="11781" max="11786" width="10.85546875" style="5" customWidth="1"/>
    <col min="11787" max="12032" width="9.140625" style="5"/>
    <col min="12033" max="12034" width="5.7109375" style="5" customWidth="1"/>
    <col min="12035" max="12035" width="22.42578125" style="5" customWidth="1"/>
    <col min="12036" max="12036" width="34.28515625" style="5" customWidth="1"/>
    <col min="12037" max="12042" width="10.85546875" style="5" customWidth="1"/>
    <col min="12043" max="12288" width="9.140625" style="5"/>
    <col min="12289" max="12290" width="5.7109375" style="5" customWidth="1"/>
    <col min="12291" max="12291" width="22.42578125" style="5" customWidth="1"/>
    <col min="12292" max="12292" width="34.28515625" style="5" customWidth="1"/>
    <col min="12293" max="12298" width="10.85546875" style="5" customWidth="1"/>
    <col min="12299" max="12544" width="9.140625" style="5"/>
    <col min="12545" max="12546" width="5.7109375" style="5" customWidth="1"/>
    <col min="12547" max="12547" width="22.42578125" style="5" customWidth="1"/>
    <col min="12548" max="12548" width="34.28515625" style="5" customWidth="1"/>
    <col min="12549" max="12554" width="10.85546875" style="5" customWidth="1"/>
    <col min="12555" max="12800" width="9.140625" style="5"/>
    <col min="12801" max="12802" width="5.7109375" style="5" customWidth="1"/>
    <col min="12803" max="12803" width="22.42578125" style="5" customWidth="1"/>
    <col min="12804" max="12804" width="34.28515625" style="5" customWidth="1"/>
    <col min="12805" max="12810" width="10.85546875" style="5" customWidth="1"/>
    <col min="12811" max="13056" width="9.140625" style="5"/>
    <col min="13057" max="13058" width="5.7109375" style="5" customWidth="1"/>
    <col min="13059" max="13059" width="22.42578125" style="5" customWidth="1"/>
    <col min="13060" max="13060" width="34.28515625" style="5" customWidth="1"/>
    <col min="13061" max="13066" width="10.85546875" style="5" customWidth="1"/>
    <col min="13067" max="13312" width="9.140625" style="5"/>
    <col min="13313" max="13314" width="5.7109375" style="5" customWidth="1"/>
    <col min="13315" max="13315" width="22.42578125" style="5" customWidth="1"/>
    <col min="13316" max="13316" width="34.28515625" style="5" customWidth="1"/>
    <col min="13317" max="13322" width="10.85546875" style="5" customWidth="1"/>
    <col min="13323" max="13568" width="9.140625" style="5"/>
    <col min="13569" max="13570" width="5.7109375" style="5" customWidth="1"/>
    <col min="13571" max="13571" width="22.42578125" style="5" customWidth="1"/>
    <col min="13572" max="13572" width="34.28515625" style="5" customWidth="1"/>
    <col min="13573" max="13578" width="10.85546875" style="5" customWidth="1"/>
    <col min="13579" max="13824" width="9.140625" style="5"/>
    <col min="13825" max="13826" width="5.7109375" style="5" customWidth="1"/>
    <col min="13827" max="13827" width="22.42578125" style="5" customWidth="1"/>
    <col min="13828" max="13828" width="34.28515625" style="5" customWidth="1"/>
    <col min="13829" max="13834" width="10.85546875" style="5" customWidth="1"/>
    <col min="13835" max="14080" width="9.140625" style="5"/>
    <col min="14081" max="14082" width="5.7109375" style="5" customWidth="1"/>
    <col min="14083" max="14083" width="22.42578125" style="5" customWidth="1"/>
    <col min="14084" max="14084" width="34.28515625" style="5" customWidth="1"/>
    <col min="14085" max="14090" width="10.85546875" style="5" customWidth="1"/>
    <col min="14091" max="14336" width="9.140625" style="5"/>
    <col min="14337" max="14338" width="5.7109375" style="5" customWidth="1"/>
    <col min="14339" max="14339" width="22.42578125" style="5" customWidth="1"/>
    <col min="14340" max="14340" width="34.28515625" style="5" customWidth="1"/>
    <col min="14341" max="14346" width="10.85546875" style="5" customWidth="1"/>
    <col min="14347" max="14592" width="9.140625" style="5"/>
    <col min="14593" max="14594" width="5.7109375" style="5" customWidth="1"/>
    <col min="14595" max="14595" width="22.42578125" style="5" customWidth="1"/>
    <col min="14596" max="14596" width="34.28515625" style="5" customWidth="1"/>
    <col min="14597" max="14602" width="10.85546875" style="5" customWidth="1"/>
    <col min="14603" max="14848" width="9.140625" style="5"/>
    <col min="14849" max="14850" width="5.7109375" style="5" customWidth="1"/>
    <col min="14851" max="14851" width="22.42578125" style="5" customWidth="1"/>
    <col min="14852" max="14852" width="34.28515625" style="5" customWidth="1"/>
    <col min="14853" max="14858" width="10.85546875" style="5" customWidth="1"/>
    <col min="14859" max="15104" width="9.140625" style="5"/>
    <col min="15105" max="15106" width="5.7109375" style="5" customWidth="1"/>
    <col min="15107" max="15107" width="22.42578125" style="5" customWidth="1"/>
    <col min="15108" max="15108" width="34.28515625" style="5" customWidth="1"/>
    <col min="15109" max="15114" width="10.85546875" style="5" customWidth="1"/>
    <col min="15115" max="15360" width="9.140625" style="5"/>
    <col min="15361" max="15362" width="5.7109375" style="5" customWidth="1"/>
    <col min="15363" max="15363" width="22.42578125" style="5" customWidth="1"/>
    <col min="15364" max="15364" width="34.28515625" style="5" customWidth="1"/>
    <col min="15365" max="15370" width="10.85546875" style="5" customWidth="1"/>
    <col min="15371" max="15616" width="9.140625" style="5"/>
    <col min="15617" max="15618" width="5.7109375" style="5" customWidth="1"/>
    <col min="15619" max="15619" width="22.42578125" style="5" customWidth="1"/>
    <col min="15620" max="15620" width="34.28515625" style="5" customWidth="1"/>
    <col min="15621" max="15626" width="10.85546875" style="5" customWidth="1"/>
    <col min="15627" max="15872" width="9.140625" style="5"/>
    <col min="15873" max="15874" width="5.7109375" style="5" customWidth="1"/>
    <col min="15875" max="15875" width="22.42578125" style="5" customWidth="1"/>
    <col min="15876" max="15876" width="34.28515625" style="5" customWidth="1"/>
    <col min="15877" max="15882" width="10.85546875" style="5" customWidth="1"/>
    <col min="15883" max="16128" width="9.140625" style="5"/>
    <col min="16129" max="16130" width="5.7109375" style="5" customWidth="1"/>
    <col min="16131" max="16131" width="22.42578125" style="5" customWidth="1"/>
    <col min="16132" max="16132" width="34.28515625" style="5" customWidth="1"/>
    <col min="16133" max="16138" width="10.85546875" style="5" customWidth="1"/>
    <col min="16139" max="16384" width="9.140625" style="5"/>
  </cols>
  <sheetData>
    <row r="1" spans="2:16" s="6" customFormat="1" ht="51.75" customHeight="1" x14ac:dyDescent="0.25">
      <c r="B1" s="7"/>
      <c r="C1" s="7"/>
      <c r="D1" s="7"/>
      <c r="E1" s="7"/>
      <c r="F1" s="7"/>
      <c r="G1" s="62" t="s">
        <v>62</v>
      </c>
      <c r="H1" s="62"/>
      <c r="I1" s="62"/>
      <c r="J1" s="62"/>
    </row>
    <row r="2" spans="2:16" s="6" customFormat="1" ht="87.75" customHeight="1" x14ac:dyDescent="0.25">
      <c r="B2" s="7"/>
      <c r="C2" s="7"/>
      <c r="D2" s="7"/>
      <c r="E2" s="7"/>
      <c r="F2" s="7"/>
      <c r="G2" s="62" t="s">
        <v>60</v>
      </c>
      <c r="H2" s="61"/>
      <c r="I2" s="61"/>
      <c r="J2" s="61"/>
    </row>
    <row r="3" spans="2:16" s="6" customFormat="1" ht="12.75" customHeight="1" x14ac:dyDescent="0.25">
      <c r="B3" s="7"/>
      <c r="C3" s="7"/>
      <c r="D3" s="7"/>
      <c r="E3" s="7"/>
      <c r="F3" s="7"/>
      <c r="J3" s="9"/>
    </row>
    <row r="4" spans="2:16" s="6" customFormat="1" ht="30.75" customHeight="1" x14ac:dyDescent="0.25">
      <c r="B4" s="96" t="s">
        <v>26</v>
      </c>
      <c r="C4" s="96"/>
      <c r="D4" s="96"/>
      <c r="E4" s="96"/>
      <c r="F4" s="96"/>
      <c r="G4" s="96"/>
      <c r="H4" s="96"/>
      <c r="I4" s="96"/>
      <c r="J4" s="96"/>
    </row>
    <row r="5" spans="2:16" s="18" customFormat="1" ht="31.15" customHeight="1" x14ac:dyDescent="0.25">
      <c r="B5" s="62" t="s">
        <v>48</v>
      </c>
      <c r="C5" s="62"/>
      <c r="D5" s="62"/>
      <c r="E5" s="62"/>
      <c r="F5" s="62"/>
      <c r="G5" s="62"/>
      <c r="H5" s="62"/>
      <c r="I5" s="62"/>
      <c r="J5" s="62"/>
      <c r="K5" s="17"/>
      <c r="L5" s="17"/>
      <c r="M5" s="17"/>
      <c r="N5" s="17"/>
      <c r="O5" s="17"/>
      <c r="P5" s="17"/>
    </row>
    <row r="6" spans="2:16" s="18" customFormat="1" ht="20.45" customHeight="1" x14ac:dyDescent="0.25">
      <c r="B6" s="62" t="s">
        <v>35</v>
      </c>
      <c r="C6" s="62"/>
      <c r="D6" s="62"/>
      <c r="E6" s="62"/>
      <c r="F6" s="62"/>
      <c r="G6" s="62"/>
      <c r="H6" s="62"/>
      <c r="I6" s="62"/>
      <c r="J6" s="62"/>
      <c r="K6" s="17"/>
      <c r="L6" s="17"/>
      <c r="M6" s="17"/>
      <c r="N6" s="17"/>
      <c r="O6" s="17"/>
      <c r="P6" s="17"/>
    </row>
    <row r="7" spans="2:16" s="6" customFormat="1" ht="12" customHeight="1" x14ac:dyDescent="0.25">
      <c r="B7" s="7"/>
      <c r="C7" s="7"/>
      <c r="D7" s="7"/>
      <c r="E7" s="7"/>
      <c r="F7" s="7"/>
    </row>
    <row r="8" spans="2:16" s="25" customFormat="1" ht="21.75" customHeight="1" x14ac:dyDescent="0.2">
      <c r="B8" s="95" t="s">
        <v>2</v>
      </c>
      <c r="C8" s="95"/>
      <c r="D8" s="95" t="s">
        <v>19</v>
      </c>
      <c r="E8" s="95" t="s">
        <v>20</v>
      </c>
      <c r="F8" s="95" t="s">
        <v>21</v>
      </c>
      <c r="G8" s="95"/>
      <c r="H8" s="95"/>
      <c r="I8" s="95"/>
      <c r="J8" s="95"/>
    </row>
    <row r="9" spans="2:16" s="25" customFormat="1" ht="37.5" customHeight="1" x14ac:dyDescent="0.2">
      <c r="B9" s="95"/>
      <c r="C9" s="95"/>
      <c r="D9" s="95" t="s">
        <v>7</v>
      </c>
      <c r="E9" s="95"/>
      <c r="F9" s="95" t="s">
        <v>27</v>
      </c>
      <c r="G9" s="92" t="s">
        <v>18</v>
      </c>
      <c r="H9" s="92" t="s">
        <v>25</v>
      </c>
      <c r="I9" s="92" t="s">
        <v>34</v>
      </c>
      <c r="J9" s="92" t="s">
        <v>49</v>
      </c>
    </row>
    <row r="10" spans="2:16" s="25" customFormat="1" ht="14.25" customHeight="1" x14ac:dyDescent="0.2">
      <c r="B10" s="36" t="s">
        <v>6</v>
      </c>
      <c r="C10" s="36" t="s">
        <v>3</v>
      </c>
      <c r="D10" s="95"/>
      <c r="E10" s="95"/>
      <c r="F10" s="95"/>
      <c r="G10" s="92"/>
      <c r="H10" s="92"/>
      <c r="I10" s="92"/>
      <c r="J10" s="92"/>
    </row>
    <row r="11" spans="2:16" s="25" customFormat="1" ht="12" x14ac:dyDescent="0.2">
      <c r="B11" s="36">
        <v>1</v>
      </c>
      <c r="C11" s="36">
        <v>2</v>
      </c>
      <c r="D11" s="36">
        <v>3</v>
      </c>
      <c r="E11" s="36">
        <v>4</v>
      </c>
      <c r="F11" s="36">
        <v>5</v>
      </c>
      <c r="G11" s="34">
        <v>6</v>
      </c>
      <c r="H11" s="34">
        <v>7</v>
      </c>
      <c r="I11" s="36">
        <v>8</v>
      </c>
      <c r="J11" s="36">
        <v>9</v>
      </c>
    </row>
    <row r="12" spans="2:16" s="19" customFormat="1" ht="12.75" x14ac:dyDescent="0.2">
      <c r="B12" s="93" t="s">
        <v>41</v>
      </c>
      <c r="C12" s="93"/>
      <c r="D12" s="94" t="s">
        <v>51</v>
      </c>
      <c r="E12" s="35" t="s">
        <v>28</v>
      </c>
      <c r="F12" s="46">
        <f t="shared" ref="F12:J12" si="0">SUM(F13+F18+F19)</f>
        <v>32288</v>
      </c>
      <c r="G12" s="46">
        <f t="shared" si="0"/>
        <v>2288</v>
      </c>
      <c r="H12" s="46">
        <f t="shared" si="0"/>
        <v>10000</v>
      </c>
      <c r="I12" s="46">
        <f t="shared" si="0"/>
        <v>10000</v>
      </c>
      <c r="J12" s="46">
        <f t="shared" si="0"/>
        <v>10000</v>
      </c>
    </row>
    <row r="13" spans="2:16" s="19" customFormat="1" ht="12.75" x14ac:dyDescent="0.2">
      <c r="B13" s="93"/>
      <c r="C13" s="93"/>
      <c r="D13" s="94"/>
      <c r="E13" s="26" t="s">
        <v>29</v>
      </c>
      <c r="F13" s="47">
        <f t="shared" ref="F13:J13" si="1">SUM(F15+F16+F17)</f>
        <v>32288</v>
      </c>
      <c r="G13" s="47">
        <f t="shared" si="1"/>
        <v>2288</v>
      </c>
      <c r="H13" s="47">
        <f t="shared" si="1"/>
        <v>10000</v>
      </c>
      <c r="I13" s="47">
        <f t="shared" si="1"/>
        <v>10000</v>
      </c>
      <c r="J13" s="47">
        <f t="shared" si="1"/>
        <v>10000</v>
      </c>
    </row>
    <row r="14" spans="2:16" s="19" customFormat="1" ht="12.75" x14ac:dyDescent="0.2">
      <c r="B14" s="93"/>
      <c r="C14" s="93"/>
      <c r="D14" s="94"/>
      <c r="E14" s="27" t="s">
        <v>22</v>
      </c>
      <c r="F14" s="48"/>
      <c r="G14" s="49"/>
      <c r="H14" s="49"/>
      <c r="I14" s="49"/>
      <c r="J14" s="49"/>
    </row>
    <row r="15" spans="2:16" s="19" customFormat="1" ht="25.5" x14ac:dyDescent="0.2">
      <c r="B15" s="93"/>
      <c r="C15" s="93"/>
      <c r="D15" s="94"/>
      <c r="E15" s="27" t="s">
        <v>30</v>
      </c>
      <c r="F15" s="48">
        <f>SUM(G15:J15)</f>
        <v>32288</v>
      </c>
      <c r="G15" s="48">
        <f>Прил.5!N11</f>
        <v>2288</v>
      </c>
      <c r="H15" s="48">
        <f>Прил.5!O11</f>
        <v>10000</v>
      </c>
      <c r="I15" s="48">
        <v>10000</v>
      </c>
      <c r="J15" s="48">
        <f>Прил.5!Q11</f>
        <v>10000</v>
      </c>
    </row>
    <row r="16" spans="2:16" s="19" customFormat="1" ht="15.6" customHeight="1" x14ac:dyDescent="0.2">
      <c r="B16" s="93"/>
      <c r="C16" s="93"/>
      <c r="D16" s="94"/>
      <c r="E16" s="27" t="s">
        <v>23</v>
      </c>
      <c r="F16" s="48">
        <f>SUM(G16:J16)</f>
        <v>0</v>
      </c>
      <c r="G16" s="48">
        <v>0</v>
      </c>
      <c r="H16" s="48">
        <v>0</v>
      </c>
      <c r="I16" s="48">
        <v>0</v>
      </c>
      <c r="J16" s="48">
        <v>0</v>
      </c>
    </row>
    <row r="17" spans="2:10" s="19" customFormat="1" ht="15.6" customHeight="1" x14ac:dyDescent="0.2">
      <c r="B17" s="93"/>
      <c r="C17" s="93"/>
      <c r="D17" s="94"/>
      <c r="E17" s="27" t="s">
        <v>24</v>
      </c>
      <c r="F17" s="48">
        <f>SUM(G17:J17)</f>
        <v>0</v>
      </c>
      <c r="G17" s="48">
        <v>0</v>
      </c>
      <c r="H17" s="48">
        <v>0</v>
      </c>
      <c r="I17" s="48">
        <v>0</v>
      </c>
      <c r="J17" s="48">
        <v>0</v>
      </c>
    </row>
    <row r="18" spans="2:10" s="19" customFormat="1" ht="39" customHeight="1" x14ac:dyDescent="0.2">
      <c r="B18" s="93"/>
      <c r="C18" s="93"/>
      <c r="D18" s="94"/>
      <c r="E18" s="26" t="s">
        <v>31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</row>
    <row r="19" spans="2:10" s="19" customFormat="1" ht="18.600000000000001" customHeight="1" x14ac:dyDescent="0.2">
      <c r="B19" s="93"/>
      <c r="C19" s="93"/>
      <c r="D19" s="94"/>
      <c r="E19" s="26" t="s">
        <v>32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</row>
    <row r="20" spans="2:10" x14ac:dyDescent="0.25">
      <c r="J20" s="60" t="s">
        <v>59</v>
      </c>
    </row>
  </sheetData>
  <mergeCells count="17">
    <mergeCell ref="G1:J1"/>
    <mergeCell ref="G2:J2"/>
    <mergeCell ref="B4:J4"/>
    <mergeCell ref="B5:J5"/>
    <mergeCell ref="B6:J6"/>
    <mergeCell ref="H9:H10"/>
    <mergeCell ref="I9:I10"/>
    <mergeCell ref="B12:B19"/>
    <mergeCell ref="C12:C19"/>
    <mergeCell ref="D12:D19"/>
    <mergeCell ref="B8:C9"/>
    <mergeCell ref="D8:D10"/>
    <mergeCell ref="E8:E10"/>
    <mergeCell ref="F8:J8"/>
    <mergeCell ref="F9:F10"/>
    <mergeCell ref="G9:G10"/>
    <mergeCell ref="J9:J10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Прил.5</vt:lpstr>
      <vt:lpstr>Прил.6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2016-02-16T10:47:43Z</cp:lastPrinted>
  <dcterms:created xsi:type="dcterms:W3CDTF">2006-09-28T05:33:49Z</dcterms:created>
  <dcterms:modified xsi:type="dcterms:W3CDTF">2024-06-17T11:45:12Z</dcterms:modified>
</cp:coreProperties>
</file>