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6" yWindow="516" windowWidth="15036" windowHeight="7560"/>
  </bookViews>
  <sheets>
    <sheet name="2023" sheetId="2" r:id="rId1"/>
    <sheet name="2024-2025" sheetId="3" state="hidden" r:id="rId2"/>
  </sheets>
  <definedNames>
    <definedName name="_xlnm.Print_Area" localSheetId="0">'2023'!$A$1:$G$566</definedName>
    <definedName name="_xlnm.Print_Area" localSheetId="1">'2024-2025'!$A$1:$H$447</definedName>
  </definedNames>
  <calcPr calcId="144525"/>
</workbook>
</file>

<file path=xl/calcChain.xml><?xml version="1.0" encoding="utf-8"?>
<calcChain xmlns="http://schemas.openxmlformats.org/spreadsheetml/2006/main">
  <c r="G457" i="2" l="1"/>
  <c r="F457" i="2"/>
  <c r="G440" i="2"/>
  <c r="F440" i="2"/>
  <c r="G415" i="2"/>
  <c r="G414" i="2" s="1"/>
  <c r="G413" i="2" s="1"/>
  <c r="F415" i="2"/>
  <c r="F414" i="2" s="1"/>
  <c r="F413" i="2" s="1"/>
  <c r="G378" i="2"/>
  <c r="F378" i="2"/>
  <c r="G331" i="2"/>
  <c r="F331" i="2"/>
  <c r="G265" i="2"/>
  <c r="F265" i="2"/>
  <c r="G199" i="2"/>
  <c r="F199" i="2"/>
  <c r="G47" i="2"/>
  <c r="G46" i="2" s="1"/>
  <c r="G45" i="2" s="1"/>
  <c r="F47" i="2"/>
  <c r="F46" i="2" s="1"/>
  <c r="F45" i="2" s="1"/>
  <c r="F563" i="2"/>
  <c r="F562" i="2" s="1"/>
  <c r="F561" i="2" s="1"/>
  <c r="F560" i="2" s="1"/>
  <c r="F558" i="2"/>
  <c r="F557" i="2" s="1"/>
  <c r="F556" i="2" s="1"/>
  <c r="F555" i="2" s="1"/>
  <c r="F554" i="2" s="1"/>
  <c r="F552" i="2"/>
  <c r="F548" i="2"/>
  <c r="F547" i="2" s="1"/>
  <c r="F546" i="2" s="1"/>
  <c r="F543" i="2"/>
  <c r="F541" i="2"/>
  <c r="F537" i="2"/>
  <c r="F536" i="2" s="1"/>
  <c r="F530" i="2"/>
  <c r="F529" i="2" s="1"/>
  <c r="F528" i="2" s="1"/>
  <c r="F526" i="2"/>
  <c r="F525" i="2" s="1"/>
  <c r="F523" i="2"/>
  <c r="F522" i="2" s="1"/>
  <c r="F517" i="2"/>
  <c r="F514" i="2"/>
  <c r="F512" i="2"/>
  <c r="F510" i="2"/>
  <c r="F504" i="2"/>
  <c r="F501" i="2"/>
  <c r="F498" i="2"/>
  <c r="F497" i="2" s="1"/>
  <c r="F493" i="2"/>
  <c r="F492" i="2" s="1"/>
  <c r="F490" i="2"/>
  <c r="F488" i="2"/>
  <c r="F486" i="2"/>
  <c r="F484" i="2"/>
  <c r="F482" i="2"/>
  <c r="F477" i="2"/>
  <c r="F475" i="2"/>
  <c r="F471" i="2"/>
  <c r="F469" i="2"/>
  <c r="F464" i="2"/>
  <c r="F463" i="2" s="1"/>
  <c r="F462" i="2" s="1"/>
  <c r="F460" i="2"/>
  <c r="F459" i="2" s="1"/>
  <c r="F453" i="2"/>
  <c r="F452" i="2" s="1"/>
  <c r="F447" i="2"/>
  <c r="F446" i="2" s="1"/>
  <c r="F445" i="2" s="1"/>
  <c r="F444" i="2" s="1"/>
  <c r="F436" i="2"/>
  <c r="F433" i="2"/>
  <c r="F431" i="2"/>
  <c r="F428" i="2"/>
  <c r="F427" i="2" s="1"/>
  <c r="F425" i="2"/>
  <c r="F424" i="2" s="1"/>
  <c r="F423" i="2" s="1"/>
  <c r="F418" i="2"/>
  <c r="F417" i="2" s="1"/>
  <c r="F411" i="2"/>
  <c r="F408" i="2"/>
  <c r="F406" i="2"/>
  <c r="F401" i="2"/>
  <c r="F400" i="2" s="1"/>
  <c r="F398" i="2"/>
  <c r="F397" i="2" s="1"/>
  <c r="F396" i="2" s="1"/>
  <c r="F391" i="2"/>
  <c r="F390" i="2" s="1"/>
  <c r="F387" i="2"/>
  <c r="F386" i="2" s="1"/>
  <c r="F384" i="2"/>
  <c r="F383" i="2" s="1"/>
  <c r="F376" i="2"/>
  <c r="F372" i="2"/>
  <c r="F370" i="2"/>
  <c r="F367" i="2"/>
  <c r="F365" i="2"/>
  <c r="F362" i="2"/>
  <c r="F360" i="2"/>
  <c r="F358" i="2"/>
  <c r="F355" i="2"/>
  <c r="F352" i="2"/>
  <c r="F346" i="2"/>
  <c r="F344" i="2"/>
  <c r="F339" i="2"/>
  <c r="F337" i="2"/>
  <c r="F334" i="2"/>
  <c r="F327" i="2"/>
  <c r="F324" i="2"/>
  <c r="F319" i="2"/>
  <c r="F318" i="2" s="1"/>
  <c r="F317" i="2" s="1"/>
  <c r="F316" i="2" s="1"/>
  <c r="F313" i="2"/>
  <c r="F312" i="2" s="1"/>
  <c r="F311" i="2" s="1"/>
  <c r="F309" i="2"/>
  <c r="F308" i="2" s="1"/>
  <c r="F306" i="2"/>
  <c r="F304" i="2"/>
  <c r="F299" i="2"/>
  <c r="F298" i="2" s="1"/>
  <c r="F296" i="2"/>
  <c r="F294" i="2"/>
  <c r="F288" i="2"/>
  <c r="F287" i="2" s="1"/>
  <c r="F286" i="2" s="1"/>
  <c r="F285" i="2" s="1"/>
  <c r="F284" i="2" s="1"/>
  <c r="F282" i="2"/>
  <c r="F281" i="2" s="1"/>
  <c r="F280" i="2" s="1"/>
  <c r="F279" i="2" s="1"/>
  <c r="F278" i="2" s="1"/>
  <c r="F276" i="2"/>
  <c r="F274" i="2"/>
  <c r="F270" i="2"/>
  <c r="F269" i="2" s="1"/>
  <c r="F268" i="2" s="1"/>
  <c r="F263" i="2"/>
  <c r="F262" i="2" s="1"/>
  <c r="F258" i="2"/>
  <c r="F257" i="2" s="1"/>
  <c r="F256" i="2" s="1"/>
  <c r="F255" i="2" s="1"/>
  <c r="F252" i="2"/>
  <c r="F249" i="2"/>
  <c r="F248" i="2" s="1"/>
  <c r="F245" i="2"/>
  <c r="F244" i="2" s="1"/>
  <c r="F240" i="2"/>
  <c r="F238" i="2"/>
  <c r="F236" i="2"/>
  <c r="F233" i="2"/>
  <c r="F232" i="2" s="1"/>
  <c r="F230" i="2"/>
  <c r="F228" i="2"/>
  <c r="F225" i="2"/>
  <c r="F223" i="2"/>
  <c r="F221" i="2"/>
  <c r="F219" i="2"/>
  <c r="F217" i="2"/>
  <c r="F215" i="2"/>
  <c r="F213" i="2"/>
  <c r="F211" i="2"/>
  <c r="F209" i="2"/>
  <c r="F204" i="2"/>
  <c r="F202" i="2"/>
  <c r="F197" i="2"/>
  <c r="F196" i="2" s="1"/>
  <c r="F194" i="2"/>
  <c r="F192" i="2"/>
  <c r="F189" i="2"/>
  <c r="F187" i="2"/>
  <c r="F182" i="2"/>
  <c r="F180" i="2"/>
  <c r="F178" i="2"/>
  <c r="F175" i="2"/>
  <c r="F172" i="2"/>
  <c r="F166" i="2"/>
  <c r="F165" i="2" s="1"/>
  <c r="F164" i="2" s="1"/>
  <c r="F162" i="2"/>
  <c r="F161" i="2" s="1"/>
  <c r="F159" i="2"/>
  <c r="F157" i="2"/>
  <c r="F155" i="2"/>
  <c r="F153" i="2"/>
  <c r="F151" i="2"/>
  <c r="F146" i="2"/>
  <c r="F145" i="2" s="1"/>
  <c r="F144" i="2" s="1"/>
  <c r="F143" i="2" s="1"/>
  <c r="F140" i="2"/>
  <c r="F137" i="2"/>
  <c r="F136" i="2"/>
  <c r="F129" i="2"/>
  <c r="F128" i="2" s="1"/>
  <c r="F124" i="2"/>
  <c r="F123" i="2" s="1"/>
  <c r="F119" i="2"/>
  <c r="F118" i="2" s="1"/>
  <c r="F117" i="2" s="1"/>
  <c r="F116" i="2" s="1"/>
  <c r="F114" i="2"/>
  <c r="F113" i="2" s="1"/>
  <c r="F111" i="2"/>
  <c r="F110" i="2" s="1"/>
  <c r="F106" i="2"/>
  <c r="F105" i="2" s="1"/>
  <c r="F104" i="2" s="1"/>
  <c r="F103" i="2" s="1"/>
  <c r="F100" i="2"/>
  <c r="F99" i="2" s="1"/>
  <c r="F97" i="2"/>
  <c r="F96" i="2" s="1"/>
  <c r="F92" i="2"/>
  <c r="F91" i="2" s="1"/>
  <c r="F90" i="2" s="1"/>
  <c r="F89" i="2" s="1"/>
  <c r="F86" i="2"/>
  <c r="F84" i="2"/>
  <c r="F81" i="2"/>
  <c r="F80" i="2" s="1"/>
  <c r="F78" i="2"/>
  <c r="F76" i="2"/>
  <c r="F73" i="2"/>
  <c r="F72" i="2" s="1"/>
  <c r="F68" i="2"/>
  <c r="F66" i="2"/>
  <c r="F59" i="2"/>
  <c r="F57" i="2"/>
  <c r="F55" i="2"/>
  <c r="F51" i="2"/>
  <c r="F50" i="2" s="1"/>
  <c r="F49" i="2" s="1"/>
  <c r="F42" i="2"/>
  <c r="F41" i="2" s="1"/>
  <c r="F39" i="2"/>
  <c r="F38" i="2" s="1"/>
  <c r="F35" i="2"/>
  <c r="F34" i="2" s="1"/>
  <c r="F31" i="2"/>
  <c r="F30" i="2" s="1"/>
  <c r="F27" i="2"/>
  <c r="F23" i="2"/>
  <c r="F19" i="2"/>
  <c r="F18" i="2" s="1"/>
  <c r="F17" i="2" s="1"/>
  <c r="F14" i="2"/>
  <c r="F13" i="2" s="1"/>
  <c r="F12" i="2" s="1"/>
  <c r="F11" i="2" s="1"/>
  <c r="G444" i="3"/>
  <c r="G443" i="3" s="1"/>
  <c r="G442" i="3" s="1"/>
  <c r="G441" i="3" s="1"/>
  <c r="G439" i="3"/>
  <c r="G438" i="3" s="1"/>
  <c r="G437" i="3" s="1"/>
  <c r="G436" i="3" s="1"/>
  <c r="G435" i="3" s="1"/>
  <c r="G433" i="3"/>
  <c r="G429" i="3"/>
  <c r="G428" i="3" s="1"/>
  <c r="G427" i="3" s="1"/>
  <c r="G426" i="3" s="1"/>
  <c r="G424" i="3"/>
  <c r="G422" i="3"/>
  <c r="G421" i="3" s="1"/>
  <c r="G418" i="3"/>
  <c r="G417" i="3" s="1"/>
  <c r="G411" i="3"/>
  <c r="G410" i="3"/>
  <c r="G409" i="3" s="1"/>
  <c r="G407" i="3"/>
  <c r="G406" i="3" s="1"/>
  <c r="G404" i="3"/>
  <c r="G403" i="3" s="1"/>
  <c r="G395" i="3"/>
  <c r="G392" i="3"/>
  <c r="G391" i="3" s="1"/>
  <c r="G390" i="3" s="1"/>
  <c r="G389" i="3" s="1"/>
  <c r="G387" i="3"/>
  <c r="G386" i="3" s="1"/>
  <c r="G384" i="3"/>
  <c r="G382" i="3"/>
  <c r="G380" i="3"/>
  <c r="G378" i="3"/>
  <c r="G377" i="3" s="1"/>
  <c r="G376" i="3" s="1"/>
  <c r="G373" i="3"/>
  <c r="G371" i="3"/>
  <c r="G370" i="3" s="1"/>
  <c r="G369" i="3" s="1"/>
  <c r="G368" i="3" s="1"/>
  <c r="G366" i="3"/>
  <c r="G365" i="3" s="1"/>
  <c r="G361" i="3"/>
  <c r="G360" i="3" s="1"/>
  <c r="G355" i="3"/>
  <c r="G354" i="3" s="1"/>
  <c r="G353" i="3" s="1"/>
  <c r="G352" i="3" s="1"/>
  <c r="G346" i="3"/>
  <c r="G344" i="3"/>
  <c r="G342" i="3"/>
  <c r="G335" i="3"/>
  <c r="G332" i="3"/>
  <c r="G331" i="3" s="1"/>
  <c r="G330" i="3" s="1"/>
  <c r="G329" i="3" s="1"/>
  <c r="G327" i="3"/>
  <c r="G326" i="3" s="1"/>
  <c r="G325" i="3" s="1"/>
  <c r="G324" i="3" s="1"/>
  <c r="G322" i="3"/>
  <c r="G321" i="3" s="1"/>
  <c r="G318" i="3"/>
  <c r="G317" i="3"/>
  <c r="G316" i="3" s="1"/>
  <c r="G315" i="3" s="1"/>
  <c r="G313" i="3"/>
  <c r="G311" i="3"/>
  <c r="G308" i="3"/>
  <c r="G307" i="3" s="1"/>
  <c r="G305" i="3"/>
  <c r="G303" i="3"/>
  <c r="G301" i="3"/>
  <c r="G298" i="3"/>
  <c r="G295" i="3"/>
  <c r="G294" i="3" s="1"/>
  <c r="G289" i="3"/>
  <c r="G287" i="3"/>
  <c r="G284" i="3"/>
  <c r="G282" i="3"/>
  <c r="G279" i="3"/>
  <c r="G277" i="3"/>
  <c r="G272" i="3"/>
  <c r="G271" i="3" s="1"/>
  <c r="G270" i="3" s="1"/>
  <c r="G269" i="3" s="1"/>
  <c r="G266" i="3"/>
  <c r="G265" i="3" s="1"/>
  <c r="G263" i="3"/>
  <c r="G261" i="3"/>
  <c r="G255" i="3"/>
  <c r="G254" i="3" s="1"/>
  <c r="G253" i="3" s="1"/>
  <c r="G252" i="3" s="1"/>
  <c r="G251" i="3" s="1"/>
  <c r="G249" i="3"/>
  <c r="G246" i="3" s="1"/>
  <c r="G245" i="3" s="1"/>
  <c r="G247" i="3"/>
  <c r="G243" i="3"/>
  <c r="G242" i="3" s="1"/>
  <c r="G241" i="3" s="1"/>
  <c r="G240" i="3" s="1"/>
  <c r="G237" i="3"/>
  <c r="G236" i="3"/>
  <c r="G235" i="3" s="1"/>
  <c r="G234" i="3" s="1"/>
  <c r="G233" i="3" s="1"/>
  <c r="G231" i="3"/>
  <c r="G228" i="3"/>
  <c r="G227" i="3" s="1"/>
  <c r="G224" i="3"/>
  <c r="G223" i="3"/>
  <c r="G222" i="3" s="1"/>
  <c r="G221" i="3" s="1"/>
  <c r="G219" i="3"/>
  <c r="G215" i="3"/>
  <c r="G214" i="3" s="1"/>
  <c r="G212" i="3"/>
  <c r="G211" i="3" s="1"/>
  <c r="G209" i="3"/>
  <c r="G207" i="3"/>
  <c r="G205" i="3"/>
  <c r="G203" i="3"/>
  <c r="G201" i="3"/>
  <c r="G199" i="3"/>
  <c r="G197" i="3"/>
  <c r="G195" i="3"/>
  <c r="G193" i="3"/>
  <c r="G191" i="3"/>
  <c r="G189" i="3"/>
  <c r="G184" i="3"/>
  <c r="G182" i="3"/>
  <c r="G181" i="3" s="1"/>
  <c r="G179" i="3"/>
  <c r="G178" i="3" s="1"/>
  <c r="G176" i="3"/>
  <c r="G172" i="3"/>
  <c r="G170" i="3"/>
  <c r="G165" i="3"/>
  <c r="G163" i="3"/>
  <c r="G161" i="3"/>
  <c r="G158" i="3"/>
  <c r="G156" i="3"/>
  <c r="G150" i="3"/>
  <c r="G149" i="3" s="1"/>
  <c r="G148" i="3" s="1"/>
  <c r="G146" i="3"/>
  <c r="G144" i="3"/>
  <c r="G142" i="3"/>
  <c r="G140" i="3"/>
  <c r="G135" i="3"/>
  <c r="G134" i="3" s="1"/>
  <c r="G133" i="3" s="1"/>
  <c r="G132" i="3" s="1"/>
  <c r="G128" i="3"/>
  <c r="G127" i="3" s="1"/>
  <c r="G126" i="3" s="1"/>
  <c r="G125" i="3" s="1"/>
  <c r="G122" i="3"/>
  <c r="G121" i="3" s="1"/>
  <c r="G117" i="3"/>
  <c r="G116" i="3" s="1"/>
  <c r="G115" i="3" s="1"/>
  <c r="G114" i="3" s="1"/>
  <c r="G112" i="3"/>
  <c r="G111" i="3" s="1"/>
  <c r="G110" i="3" s="1"/>
  <c r="G109" i="3" s="1"/>
  <c r="G107" i="3"/>
  <c r="G106" i="3" s="1"/>
  <c r="G104" i="3"/>
  <c r="G103" i="3" s="1"/>
  <c r="G99" i="3"/>
  <c r="G98" i="3" s="1"/>
  <c r="G97" i="3" s="1"/>
  <c r="G96" i="3" s="1"/>
  <c r="G93" i="3"/>
  <c r="G92" i="3" s="1"/>
  <c r="G90" i="3"/>
  <c r="G89" i="3" s="1"/>
  <c r="G85" i="3"/>
  <c r="G84" i="3" s="1"/>
  <c r="G83" i="3" s="1"/>
  <c r="G82" i="3" s="1"/>
  <c r="G79" i="3"/>
  <c r="G77" i="3"/>
  <c r="G76" i="3" s="1"/>
  <c r="G74" i="3"/>
  <c r="G73" i="3" s="1"/>
  <c r="G71" i="3"/>
  <c r="G69" i="3"/>
  <c r="G66" i="3"/>
  <c r="G65" i="3" s="1"/>
  <c r="G61" i="3"/>
  <c r="G59" i="3"/>
  <c r="G58" i="3" s="1"/>
  <c r="G57" i="3" s="1"/>
  <c r="G56" i="3" s="1"/>
  <c r="G52" i="3"/>
  <c r="G50" i="3"/>
  <c r="G48" i="3"/>
  <c r="G47" i="3" s="1"/>
  <c r="G44" i="3"/>
  <c r="G43" i="3" s="1"/>
  <c r="G42" i="3" s="1"/>
  <c r="G39" i="3"/>
  <c r="G38" i="3" s="1"/>
  <c r="G36" i="3"/>
  <c r="G35" i="3" s="1"/>
  <c r="G32" i="3"/>
  <c r="G31" i="3" s="1"/>
  <c r="G28" i="3"/>
  <c r="G27" i="3" s="1"/>
  <c r="G24" i="3"/>
  <c r="G20" i="3"/>
  <c r="G19" i="3" s="1"/>
  <c r="G15" i="3"/>
  <c r="G14" i="3" s="1"/>
  <c r="G13" i="3" s="1"/>
  <c r="G12" i="3" s="1"/>
  <c r="G309" i="2"/>
  <c r="G308" i="2" s="1"/>
  <c r="G281" i="3" l="1"/>
  <c r="F22" i="2"/>
  <c r="G88" i="3"/>
  <c r="G87" i="3" s="1"/>
  <c r="G81" i="3" s="1"/>
  <c r="G188" i="3"/>
  <c r="G187" i="3" s="1"/>
  <c r="G18" i="3"/>
  <c r="G17" i="3" s="1"/>
  <c r="G11" i="3" s="1"/>
  <c r="G139" i="3"/>
  <c r="G138" i="3" s="1"/>
  <c r="G137" i="3" s="1"/>
  <c r="G131" i="3" s="1"/>
  <c r="G293" i="3"/>
  <c r="G292" i="3" s="1"/>
  <c r="G291" i="3" s="1"/>
  <c r="G68" i="3"/>
  <c r="G64" i="3" s="1"/>
  <c r="G63" i="3" s="1"/>
  <c r="G55" i="3" s="1"/>
  <c r="G155" i="3"/>
  <c r="G154" i="3" s="1"/>
  <c r="G153" i="3" s="1"/>
  <c r="G169" i="3"/>
  <c r="G168" i="3" s="1"/>
  <c r="G167" i="3" s="1"/>
  <c r="G260" i="3"/>
  <c r="G259" i="3" s="1"/>
  <c r="G258" i="3" s="1"/>
  <c r="G276" i="3"/>
  <c r="G275" i="3" s="1"/>
  <c r="G300" i="3"/>
  <c r="G310" i="3"/>
  <c r="G341" i="3"/>
  <c r="G340" i="3" s="1"/>
  <c r="G339" i="3" s="1"/>
  <c r="G338" i="3" s="1"/>
  <c r="G337" i="3" s="1"/>
  <c r="F375" i="2"/>
  <c r="F374" i="2" s="1"/>
  <c r="F540" i="2"/>
  <c r="F293" i="2"/>
  <c r="F292" i="2" s="1"/>
  <c r="F291" i="2" s="1"/>
  <c r="F109" i="2"/>
  <c r="F108" i="2" s="1"/>
  <c r="F102" i="2" s="1"/>
  <c r="F369" i="2"/>
  <c r="F261" i="2"/>
  <c r="F260" i="2" s="1"/>
  <c r="F254" i="2" s="1"/>
  <c r="F54" i="2"/>
  <c r="F545" i="2"/>
  <c r="F44" i="2"/>
  <c r="F186" i="2"/>
  <c r="F185" i="2" s="1"/>
  <c r="F273" i="2"/>
  <c r="F272" i="2" s="1"/>
  <c r="F267" i="2" s="1"/>
  <c r="F481" i="2"/>
  <c r="F480" i="2" s="1"/>
  <c r="F479" i="2" s="1"/>
  <c r="F201" i="2"/>
  <c r="F364" i="2"/>
  <c r="F500" i="2"/>
  <c r="F65" i="2"/>
  <c r="F64" i="2" s="1"/>
  <c r="F63" i="2" s="1"/>
  <c r="F343" i="2"/>
  <c r="F342" i="2" s="1"/>
  <c r="F341" i="2" s="1"/>
  <c r="F382" i="2"/>
  <c r="F381" i="2" s="1"/>
  <c r="F75" i="2"/>
  <c r="F208" i="2"/>
  <c r="F207" i="2" s="1"/>
  <c r="F83" i="2"/>
  <c r="F135" i="2"/>
  <c r="F134" i="2" s="1"/>
  <c r="F235" i="2"/>
  <c r="F243" i="2"/>
  <c r="F242" i="2" s="1"/>
  <c r="F351" i="2"/>
  <c r="F357" i="2"/>
  <c r="F405" i="2"/>
  <c r="F95" i="2"/>
  <c r="F94" i="2" s="1"/>
  <c r="F88" i="2" s="1"/>
  <c r="F150" i="2"/>
  <c r="F149" i="2" s="1"/>
  <c r="F148" i="2" s="1"/>
  <c r="F142" i="2" s="1"/>
  <c r="F303" i="2"/>
  <c r="F302" i="2" s="1"/>
  <c r="F301" i="2" s="1"/>
  <c r="F474" i="2"/>
  <c r="F473" i="2" s="1"/>
  <c r="F122" i="2"/>
  <c r="F121" i="2" s="1"/>
  <c r="F171" i="2"/>
  <c r="F170" i="2" s="1"/>
  <c r="F169" i="2" s="1"/>
  <c r="F323" i="2"/>
  <c r="F322" i="2" s="1"/>
  <c r="F330" i="2"/>
  <c r="F395" i="2"/>
  <c r="F394" i="2" s="1"/>
  <c r="F430" i="2"/>
  <c r="F422" i="2" s="1"/>
  <c r="F421" i="2" s="1"/>
  <c r="F420" i="2" s="1"/>
  <c r="F451" i="2"/>
  <c r="F450" i="2" s="1"/>
  <c r="F468" i="2"/>
  <c r="F467" i="2" s="1"/>
  <c r="F466" i="2" s="1"/>
  <c r="F535" i="2"/>
  <c r="F534" i="2" s="1"/>
  <c r="F509" i="2"/>
  <c r="F521" i="2"/>
  <c r="F520" i="2" s="1"/>
  <c r="F519" i="2" s="1"/>
  <c r="F71" i="2"/>
  <c r="F21" i="2"/>
  <c r="F16" i="2" s="1"/>
  <c r="G416" i="3"/>
  <c r="G415" i="3" s="1"/>
  <c r="G414" i="3" s="1"/>
  <c r="G413" i="3" s="1"/>
  <c r="G274" i="3"/>
  <c r="G268" i="3" s="1"/>
  <c r="G359" i="3"/>
  <c r="G358" i="3" s="1"/>
  <c r="G102" i="3"/>
  <c r="G101" i="3" s="1"/>
  <c r="G95" i="3" s="1"/>
  <c r="G186" i="3"/>
  <c r="G239" i="3"/>
  <c r="G41" i="3"/>
  <c r="G152" i="3"/>
  <c r="G124" i="3" s="1"/>
  <c r="G375" i="3"/>
  <c r="G402" i="3"/>
  <c r="G401" i="3" s="1"/>
  <c r="G400" i="3" s="1"/>
  <c r="G490" i="2"/>
  <c r="G304" i="2"/>
  <c r="G313" i="2"/>
  <c r="G312" i="2" s="1"/>
  <c r="G311" i="2" s="1"/>
  <c r="G324" i="2"/>
  <c r="G327" i="2"/>
  <c r="G418" i="2"/>
  <c r="G417" i="2" s="1"/>
  <c r="G162" i="2"/>
  <c r="G161" i="2" s="1"/>
  <c r="G257" i="3" l="1"/>
  <c r="G351" i="3"/>
  <c r="G350" i="3" s="1"/>
  <c r="F184" i="2"/>
  <c r="F70" i="2"/>
  <c r="F62" i="2" s="1"/>
  <c r="F404" i="2"/>
  <c r="F403" i="2" s="1"/>
  <c r="F350" i="2"/>
  <c r="F349" i="2" s="1"/>
  <c r="F348" i="2" s="1"/>
  <c r="F496" i="2"/>
  <c r="F495" i="2" s="1"/>
  <c r="F443" i="2" s="1"/>
  <c r="F442" i="2" s="1"/>
  <c r="F206" i="2"/>
  <c r="F533" i="2"/>
  <c r="F532" i="2" s="1"/>
  <c r="F321" i="2"/>
  <c r="F315" i="2" s="1"/>
  <c r="F10" i="2"/>
  <c r="G10" i="3"/>
  <c r="G258" i="2"/>
  <c r="G257" i="2" s="1"/>
  <c r="G256" i="2" s="1"/>
  <c r="G255" i="2" s="1"/>
  <c r="G398" i="2"/>
  <c r="G397" i="2" s="1"/>
  <c r="G396" i="2" s="1"/>
  <c r="G447" i="3" l="1"/>
  <c r="F168" i="2"/>
  <c r="F133" i="2" s="1"/>
  <c r="F290" i="2"/>
  <c r="F9" i="2"/>
  <c r="G137" i="2"/>
  <c r="F566" i="2" l="1"/>
  <c r="G517" i="2"/>
  <c r="G514" i="2"/>
  <c r="G512" i="2"/>
  <c r="G510" i="2"/>
  <c r="G498" i="2"/>
  <c r="G497" i="2" s="1"/>
  <c r="G477" i="2"/>
  <c r="G433" i="2"/>
  <c r="G425" i="2"/>
  <c r="G424" i="2" s="1"/>
  <c r="G423" i="2" s="1"/>
  <c r="G391" i="2"/>
  <c r="G344" i="2"/>
  <c r="G346" i="2"/>
  <c r="G306" i="2"/>
  <c r="G288" i="2"/>
  <c r="G287" i="2" s="1"/>
  <c r="G286" i="2" s="1"/>
  <c r="G285" i="2" s="1"/>
  <c r="G284" i="2" s="1"/>
  <c r="G303" i="2" l="1"/>
  <c r="G343" i="2"/>
  <c r="G342" i="2" s="1"/>
  <c r="G341" i="2" s="1"/>
  <c r="G509" i="2"/>
  <c r="G172" i="2"/>
  <c r="G159" i="2"/>
  <c r="G140" i="2"/>
  <c r="G19" i="2"/>
  <c r="G18" i="2" s="1"/>
  <c r="G17" i="2" s="1"/>
  <c r="G563" i="2"/>
  <c r="G562" i="2" s="1"/>
  <c r="G561" i="2" s="1"/>
  <c r="G560" i="2" s="1"/>
  <c r="G558" i="2"/>
  <c r="G557" i="2" s="1"/>
  <c r="G556" i="2" s="1"/>
  <c r="G555" i="2" s="1"/>
  <c r="G554" i="2" s="1"/>
  <c r="G552" i="2"/>
  <c r="G548" i="2"/>
  <c r="G547" i="2" s="1"/>
  <c r="G546" i="2" s="1"/>
  <c r="G543" i="2"/>
  <c r="G541" i="2"/>
  <c r="G537" i="2"/>
  <c r="G536" i="2" s="1"/>
  <c r="G530" i="2"/>
  <c r="G529" i="2" s="1"/>
  <c r="G528" i="2" s="1"/>
  <c r="G526" i="2"/>
  <c r="G525" i="2" s="1"/>
  <c r="G523" i="2"/>
  <c r="G522" i="2" s="1"/>
  <c r="G504" i="2"/>
  <c r="G501" i="2"/>
  <c r="G493" i="2"/>
  <c r="G492" i="2" s="1"/>
  <c r="G488" i="2"/>
  <c r="G486" i="2"/>
  <c r="G484" i="2"/>
  <c r="G482" i="2"/>
  <c r="G475" i="2"/>
  <c r="G474" i="2" s="1"/>
  <c r="G473" i="2" s="1"/>
  <c r="G471" i="2"/>
  <c r="G469" i="2"/>
  <c r="G464" i="2"/>
  <c r="G463" i="2" s="1"/>
  <c r="G462" i="2" s="1"/>
  <c r="G460" i="2"/>
  <c r="G459" i="2" s="1"/>
  <c r="G453" i="2"/>
  <c r="G452" i="2" s="1"/>
  <c r="G447" i="2"/>
  <c r="G446" i="2" s="1"/>
  <c r="G445" i="2" s="1"/>
  <c r="G444" i="2" s="1"/>
  <c r="G436" i="2"/>
  <c r="G431" i="2"/>
  <c r="G427" i="2"/>
  <c r="G411" i="2"/>
  <c r="G408" i="2"/>
  <c r="G406" i="2"/>
  <c r="G401" i="2"/>
  <c r="G400" i="2" s="1"/>
  <c r="G390" i="2"/>
  <c r="G387" i="2"/>
  <c r="G386" i="2" s="1"/>
  <c r="G384" i="2"/>
  <c r="G383" i="2" s="1"/>
  <c r="G376" i="2"/>
  <c r="G375" i="2" s="1"/>
  <c r="G374" i="2" s="1"/>
  <c r="G372" i="2"/>
  <c r="G370" i="2"/>
  <c r="G367" i="2"/>
  <c r="G365" i="2"/>
  <c r="G362" i="2"/>
  <c r="G360" i="2"/>
  <c r="G358" i="2"/>
  <c r="G355" i="2"/>
  <c r="G352" i="2"/>
  <c r="G339" i="2"/>
  <c r="G337" i="2"/>
  <c r="G334" i="2"/>
  <c r="G319" i="2"/>
  <c r="G318" i="2" s="1"/>
  <c r="G317" i="2" s="1"/>
  <c r="G316" i="2" s="1"/>
  <c r="G299" i="2"/>
  <c r="G298" i="2" s="1"/>
  <c r="G296" i="2"/>
  <c r="G294" i="2"/>
  <c r="G282" i="2"/>
  <c r="G281" i="2" s="1"/>
  <c r="G280" i="2" s="1"/>
  <c r="G279" i="2" s="1"/>
  <c r="G278" i="2" s="1"/>
  <c r="G276" i="2"/>
  <c r="G274" i="2"/>
  <c r="G270" i="2"/>
  <c r="G269" i="2" s="1"/>
  <c r="G268" i="2" s="1"/>
  <c r="G263" i="2"/>
  <c r="G262" i="2" s="1"/>
  <c r="G252" i="2"/>
  <c r="G249" i="2"/>
  <c r="G248" i="2" s="1"/>
  <c r="G245" i="2"/>
  <c r="G244" i="2" s="1"/>
  <c r="G240" i="2"/>
  <c r="G238" i="2"/>
  <c r="G236" i="2"/>
  <c r="G233" i="2"/>
  <c r="G232" i="2" s="1"/>
  <c r="G230" i="2"/>
  <c r="G228" i="2"/>
  <c r="G225" i="2"/>
  <c r="G223" i="2"/>
  <c r="G221" i="2"/>
  <c r="G219" i="2"/>
  <c r="G217" i="2"/>
  <c r="G215" i="2"/>
  <c r="G213" i="2"/>
  <c r="G211" i="2"/>
  <c r="G209" i="2"/>
  <c r="G204" i="2"/>
  <c r="G202" i="2"/>
  <c r="G197" i="2"/>
  <c r="G196" i="2" s="1"/>
  <c r="G194" i="2"/>
  <c r="G192" i="2"/>
  <c r="G189" i="2"/>
  <c r="G187" i="2"/>
  <c r="G182" i="2"/>
  <c r="G180" i="2"/>
  <c r="G178" i="2"/>
  <c r="G175" i="2"/>
  <c r="G166" i="2"/>
  <c r="G165" i="2" s="1"/>
  <c r="G164" i="2" s="1"/>
  <c r="G157" i="2"/>
  <c r="G155" i="2"/>
  <c r="G153" i="2"/>
  <c r="G151" i="2"/>
  <c r="G146" i="2"/>
  <c r="G145" i="2" s="1"/>
  <c r="G144" i="2" s="1"/>
  <c r="G143" i="2" s="1"/>
  <c r="G136" i="2"/>
  <c r="G129" i="2"/>
  <c r="G128" i="2" s="1"/>
  <c r="G124" i="2"/>
  <c r="G123" i="2" s="1"/>
  <c r="G119" i="2"/>
  <c r="G118" i="2" s="1"/>
  <c r="G117" i="2" s="1"/>
  <c r="G116" i="2" s="1"/>
  <c r="G114" i="2"/>
  <c r="G113" i="2" s="1"/>
  <c r="G111" i="2"/>
  <c r="G110" i="2" s="1"/>
  <c r="G106" i="2"/>
  <c r="G105" i="2" s="1"/>
  <c r="G104" i="2" s="1"/>
  <c r="G103" i="2" s="1"/>
  <c r="G100" i="2"/>
  <c r="G99" i="2" s="1"/>
  <c r="G97" i="2"/>
  <c r="G96" i="2" s="1"/>
  <c r="G92" i="2"/>
  <c r="G91" i="2" s="1"/>
  <c r="G90" i="2" s="1"/>
  <c r="G89" i="2" s="1"/>
  <c r="G86" i="2"/>
  <c r="G84" i="2"/>
  <c r="G81" i="2"/>
  <c r="G80" i="2" s="1"/>
  <c r="G78" i="2"/>
  <c r="G76" i="2"/>
  <c r="G73" i="2"/>
  <c r="G72" i="2" s="1"/>
  <c r="G68" i="2"/>
  <c r="G66" i="2"/>
  <c r="G59" i="2"/>
  <c r="G57" i="2"/>
  <c r="G55" i="2"/>
  <c r="G51" i="2"/>
  <c r="G50" i="2" s="1"/>
  <c r="G49" i="2" s="1"/>
  <c r="G42" i="2"/>
  <c r="G41" i="2" s="1"/>
  <c r="G39" i="2"/>
  <c r="G38" i="2" s="1"/>
  <c r="G35" i="2"/>
  <c r="G34" i="2" s="1"/>
  <c r="G31" i="2"/>
  <c r="G30" i="2" s="1"/>
  <c r="G27" i="2"/>
  <c r="G23" i="2"/>
  <c r="G14" i="2"/>
  <c r="G13" i="2" s="1"/>
  <c r="G12" i="2" s="1"/>
  <c r="G11" i="2" s="1"/>
  <c r="H209" i="3"/>
  <c r="F209" i="3"/>
  <c r="H135" i="3"/>
  <c r="H134" i="3" s="1"/>
  <c r="H133" i="3" s="1"/>
  <c r="H132" i="3" s="1"/>
  <c r="F135" i="3"/>
  <c r="F134" i="3" s="1"/>
  <c r="F133" i="3" s="1"/>
  <c r="G261" i="2" l="1"/>
  <c r="G260" i="2" s="1"/>
  <c r="G254" i="2" s="1"/>
  <c r="G65" i="2"/>
  <c r="G64" i="2" s="1"/>
  <c r="G63" i="2" s="1"/>
  <c r="G369" i="2"/>
  <c r="G481" i="2"/>
  <c r="G480" i="2" s="1"/>
  <c r="G479" i="2" s="1"/>
  <c r="G302" i="2"/>
  <c r="G301" i="2" s="1"/>
  <c r="G395" i="2"/>
  <c r="G394" i="2" s="1"/>
  <c r="G95" i="2"/>
  <c r="G94" i="2" s="1"/>
  <c r="G88" i="2" s="1"/>
  <c r="G545" i="2"/>
  <c r="G135" i="2"/>
  <c r="G134" i="2" s="1"/>
  <c r="G273" i="2"/>
  <c r="G272" i="2" s="1"/>
  <c r="G267" i="2" s="1"/>
  <c r="G150" i="2"/>
  <c r="G149" i="2" s="1"/>
  <c r="G500" i="2"/>
  <c r="G496" i="2" s="1"/>
  <c r="G495" i="2" s="1"/>
  <c r="G83" i="2"/>
  <c r="G75" i="2"/>
  <c r="G71" i="2" s="1"/>
  <c r="G540" i="2"/>
  <c r="G535" i="2" s="1"/>
  <c r="G534" i="2" s="1"/>
  <c r="G468" i="2"/>
  <c r="G467" i="2" s="1"/>
  <c r="G466" i="2" s="1"/>
  <c r="G351" i="2"/>
  <c r="G293" i="2"/>
  <c r="G292" i="2" s="1"/>
  <c r="G291" i="2" s="1"/>
  <c r="G109" i="2"/>
  <c r="G108" i="2" s="1"/>
  <c r="G102" i="2" s="1"/>
  <c r="G54" i="2"/>
  <c r="G44" i="2" s="1"/>
  <c r="G521" i="2"/>
  <c r="G520" i="2" s="1"/>
  <c r="G519" i="2" s="1"/>
  <c r="G451" i="2"/>
  <c r="G450" i="2" s="1"/>
  <c r="G430" i="2"/>
  <c r="G405" i="2"/>
  <c r="G404" i="2" s="1"/>
  <c r="G357" i="2"/>
  <c r="G330" i="2"/>
  <c r="G323" i="2"/>
  <c r="G322" i="2" s="1"/>
  <c r="G243" i="2"/>
  <c r="G242" i="2" s="1"/>
  <c r="G235" i="2"/>
  <c r="G208" i="2"/>
  <c r="G207" i="2" s="1"/>
  <c r="G201" i="2"/>
  <c r="G171" i="2"/>
  <c r="G170" i="2" s="1"/>
  <c r="G169" i="2" s="1"/>
  <c r="G22" i="2"/>
  <c r="G21" i="2" s="1"/>
  <c r="G16" i="2" s="1"/>
  <c r="G364" i="2"/>
  <c r="G186" i="2"/>
  <c r="G185" i="2" s="1"/>
  <c r="G122" i="2"/>
  <c r="G121" i="2" s="1"/>
  <c r="G382" i="2"/>
  <c r="G381" i="2" s="1"/>
  <c r="F132" i="3"/>
  <c r="G533" i="2" l="1"/>
  <c r="G532" i="2" s="1"/>
  <c r="G422" i="2"/>
  <c r="G421" i="2" s="1"/>
  <c r="G420" i="2" s="1"/>
  <c r="G403" i="2"/>
  <c r="G148" i="2"/>
  <c r="G142" i="2" s="1"/>
  <c r="G70" i="2"/>
  <c r="G62" i="2" s="1"/>
  <c r="G350" i="2"/>
  <c r="G349" i="2" s="1"/>
  <c r="G348" i="2" s="1"/>
  <c r="G184" i="2"/>
  <c r="G10" i="2"/>
  <c r="G443" i="2"/>
  <c r="G442" i="2" s="1"/>
  <c r="G321" i="2"/>
  <c r="G315" i="2" s="1"/>
  <c r="G206" i="2"/>
  <c r="G9" i="2" l="1"/>
  <c r="G168" i="2"/>
  <c r="G133" i="2" s="1"/>
  <c r="G290" i="2"/>
  <c r="F361" i="3"/>
  <c r="H361" i="3"/>
  <c r="H247" i="3"/>
  <c r="F247" i="3"/>
  <c r="H237" i="3"/>
  <c r="H236" i="3" s="1"/>
  <c r="H235" i="3" s="1"/>
  <c r="H234" i="3" s="1"/>
  <c r="H233" i="3" s="1"/>
  <c r="F237" i="3"/>
  <c r="F236" i="3" s="1"/>
  <c r="F235" i="3" s="1"/>
  <c r="F234" i="3" s="1"/>
  <c r="F233" i="3" s="1"/>
  <c r="H215" i="3"/>
  <c r="F215" i="3"/>
  <c r="H156" i="3"/>
  <c r="F156" i="3"/>
  <c r="H150" i="3"/>
  <c r="H149" i="3" s="1"/>
  <c r="H148" i="3" s="1"/>
  <c r="F150" i="3"/>
  <c r="F149" i="3" s="1"/>
  <c r="F148" i="3" s="1"/>
  <c r="H79" i="3"/>
  <c r="F79" i="3"/>
  <c r="H71" i="3"/>
  <c r="F71" i="3"/>
  <c r="G566" i="2" l="1"/>
  <c r="H255" i="3"/>
  <c r="H254" i="3" s="1"/>
  <c r="H253" i="3" s="1"/>
  <c r="H252" i="3" s="1"/>
  <c r="H251" i="3" s="1"/>
  <c r="F255" i="3"/>
  <c r="F254" i="3" s="1"/>
  <c r="F253" i="3" s="1"/>
  <c r="F252" i="3" s="1"/>
  <c r="F251" i="3" s="1"/>
  <c r="H146" i="3"/>
  <c r="F146" i="3"/>
  <c r="H444" i="3"/>
  <c r="H443" i="3" s="1"/>
  <c r="H442" i="3" s="1"/>
  <c r="H441" i="3" s="1"/>
  <c r="F444" i="3"/>
  <c r="F443" i="3" s="1"/>
  <c r="F442" i="3" s="1"/>
  <c r="F441" i="3" s="1"/>
  <c r="H439" i="3"/>
  <c r="H438" i="3" s="1"/>
  <c r="H437" i="3" s="1"/>
  <c r="H436" i="3" s="1"/>
  <c r="H435" i="3" s="1"/>
  <c r="F439" i="3"/>
  <c r="F438" i="3" s="1"/>
  <c r="F437" i="3" s="1"/>
  <c r="F436" i="3" s="1"/>
  <c r="F435" i="3" s="1"/>
  <c r="H433" i="3"/>
  <c r="F433" i="3"/>
  <c r="H429" i="3"/>
  <c r="H428" i="3" s="1"/>
  <c r="H427" i="3" s="1"/>
  <c r="F429" i="3"/>
  <c r="F428" i="3" s="1"/>
  <c r="F427" i="3" s="1"/>
  <c r="H424" i="3"/>
  <c r="F424" i="3"/>
  <c r="H422" i="3"/>
  <c r="F422" i="3"/>
  <c r="H418" i="3"/>
  <c r="H417" i="3" s="1"/>
  <c r="F418" i="3"/>
  <c r="F417" i="3" s="1"/>
  <c r="H411" i="3"/>
  <c r="H410" i="3" s="1"/>
  <c r="H409" i="3" s="1"/>
  <c r="F411" i="3"/>
  <c r="F410" i="3" s="1"/>
  <c r="F409" i="3" s="1"/>
  <c r="H407" i="3"/>
  <c r="H406" i="3" s="1"/>
  <c r="F407" i="3"/>
  <c r="F406" i="3" s="1"/>
  <c r="H404" i="3"/>
  <c r="H403" i="3" s="1"/>
  <c r="F404" i="3"/>
  <c r="F403" i="3" s="1"/>
  <c r="H395" i="3"/>
  <c r="F395" i="3"/>
  <c r="H392" i="3"/>
  <c r="F392" i="3"/>
  <c r="H387" i="3"/>
  <c r="H386" i="3" s="1"/>
  <c r="F387" i="3"/>
  <c r="F386" i="3" s="1"/>
  <c r="H384" i="3"/>
  <c r="F384" i="3"/>
  <c r="H382" i="3"/>
  <c r="F382" i="3"/>
  <c r="H380" i="3"/>
  <c r="F380" i="3"/>
  <c r="H378" i="3"/>
  <c r="F378" i="3"/>
  <c r="H373" i="3"/>
  <c r="F373" i="3"/>
  <c r="H371" i="3"/>
  <c r="F371" i="3"/>
  <c r="H366" i="3"/>
  <c r="H365" i="3" s="1"/>
  <c r="H360" i="3"/>
  <c r="F366" i="3"/>
  <c r="F365" i="3" s="1"/>
  <c r="F360" i="3"/>
  <c r="H355" i="3"/>
  <c r="H354" i="3" s="1"/>
  <c r="H353" i="3" s="1"/>
  <c r="H352" i="3" s="1"/>
  <c r="F355" i="3"/>
  <c r="F354" i="3" s="1"/>
  <c r="F353" i="3" s="1"/>
  <c r="F352" i="3" s="1"/>
  <c r="H346" i="3"/>
  <c r="F346" i="3"/>
  <c r="H344" i="3"/>
  <c r="F344" i="3"/>
  <c r="H342" i="3"/>
  <c r="F342" i="3"/>
  <c r="H335" i="3"/>
  <c r="F335" i="3"/>
  <c r="H332" i="3"/>
  <c r="F332" i="3"/>
  <c r="H327" i="3"/>
  <c r="H326" i="3" s="1"/>
  <c r="H325" i="3" s="1"/>
  <c r="H324" i="3" s="1"/>
  <c r="F327" i="3"/>
  <c r="F326" i="3" s="1"/>
  <c r="F325" i="3" s="1"/>
  <c r="F324" i="3" s="1"/>
  <c r="H322" i="3"/>
  <c r="H321" i="3" s="1"/>
  <c r="F322" i="3"/>
  <c r="F321" i="3" s="1"/>
  <c r="H318" i="3"/>
  <c r="H317" i="3" s="1"/>
  <c r="H316" i="3" s="1"/>
  <c r="F318" i="3"/>
  <c r="F317" i="3" s="1"/>
  <c r="F316" i="3" s="1"/>
  <c r="H313" i="3"/>
  <c r="F313" i="3"/>
  <c r="H311" i="3"/>
  <c r="F311" i="3"/>
  <c r="H308" i="3"/>
  <c r="H307" i="3" s="1"/>
  <c r="F308" i="3"/>
  <c r="F307" i="3" s="1"/>
  <c r="H305" i="3"/>
  <c r="F305" i="3"/>
  <c r="H303" i="3"/>
  <c r="F303" i="3"/>
  <c r="H301" i="3"/>
  <c r="F301" i="3"/>
  <c r="H298" i="3"/>
  <c r="F298" i="3"/>
  <c r="H295" i="3"/>
  <c r="F295" i="3"/>
  <c r="H289" i="3"/>
  <c r="F289" i="3"/>
  <c r="H287" i="3"/>
  <c r="F287" i="3"/>
  <c r="H284" i="3"/>
  <c r="F284" i="3"/>
  <c r="H282" i="3"/>
  <c r="F282" i="3"/>
  <c r="H279" i="3"/>
  <c r="F279" i="3"/>
  <c r="H277" i="3"/>
  <c r="F277" i="3"/>
  <c r="F276" i="3" s="1"/>
  <c r="F275" i="3" s="1"/>
  <c r="H272" i="3"/>
  <c r="H271" i="3" s="1"/>
  <c r="H270" i="3" s="1"/>
  <c r="H269" i="3" s="1"/>
  <c r="F272" i="3"/>
  <c r="F271" i="3" s="1"/>
  <c r="F270" i="3" s="1"/>
  <c r="F269" i="3" s="1"/>
  <c r="H266" i="3"/>
  <c r="H265" i="3" s="1"/>
  <c r="F266" i="3"/>
  <c r="F265" i="3" s="1"/>
  <c r="H263" i="3"/>
  <c r="F263" i="3"/>
  <c r="H261" i="3"/>
  <c r="F261" i="3"/>
  <c r="H249" i="3"/>
  <c r="F249" i="3"/>
  <c r="H243" i="3"/>
  <c r="H242" i="3" s="1"/>
  <c r="H241" i="3" s="1"/>
  <c r="H240" i="3" s="1"/>
  <c r="F243" i="3"/>
  <c r="F242" i="3" s="1"/>
  <c r="F241" i="3" s="1"/>
  <c r="F240" i="3" s="1"/>
  <c r="H231" i="3"/>
  <c r="F231" i="3"/>
  <c r="H228" i="3"/>
  <c r="H227" i="3" s="1"/>
  <c r="F228" i="3"/>
  <c r="F227" i="3" s="1"/>
  <c r="H224" i="3"/>
  <c r="H223" i="3" s="1"/>
  <c r="F224" i="3"/>
  <c r="F223" i="3" s="1"/>
  <c r="H219" i="3"/>
  <c r="H214" i="3" s="1"/>
  <c r="F219" i="3"/>
  <c r="F214" i="3" s="1"/>
  <c r="H212" i="3"/>
  <c r="H211" i="3" s="1"/>
  <c r="F212" i="3"/>
  <c r="F211" i="3" s="1"/>
  <c r="H207" i="3"/>
  <c r="F207" i="3"/>
  <c r="H205" i="3"/>
  <c r="F205" i="3"/>
  <c r="H203" i="3"/>
  <c r="F203" i="3"/>
  <c r="H201" i="3"/>
  <c r="F201" i="3"/>
  <c r="H199" i="3"/>
  <c r="F199" i="3"/>
  <c r="H197" i="3"/>
  <c r="F197" i="3"/>
  <c r="H195" i="3"/>
  <c r="F195" i="3"/>
  <c r="H193" i="3"/>
  <c r="F193" i="3"/>
  <c r="H191" i="3"/>
  <c r="F191" i="3"/>
  <c r="H189" i="3"/>
  <c r="F189" i="3"/>
  <c r="H184" i="3"/>
  <c r="F184" i="3"/>
  <c r="H182" i="3"/>
  <c r="F182" i="3"/>
  <c r="H179" i="3"/>
  <c r="H178" i="3" s="1"/>
  <c r="F179" i="3"/>
  <c r="F178" i="3" s="1"/>
  <c r="H176" i="3"/>
  <c r="F176" i="3"/>
  <c r="H172" i="3"/>
  <c r="F172" i="3"/>
  <c r="H170" i="3"/>
  <c r="F170" i="3"/>
  <c r="H165" i="3"/>
  <c r="F165" i="3"/>
  <c r="H163" i="3"/>
  <c r="F163" i="3"/>
  <c r="H161" i="3"/>
  <c r="F161" i="3"/>
  <c r="H158" i="3"/>
  <c r="F158" i="3"/>
  <c r="H144" i="3"/>
  <c r="F144" i="3"/>
  <c r="H142" i="3"/>
  <c r="F142" i="3"/>
  <c r="H140" i="3"/>
  <c r="F140" i="3"/>
  <c r="H128" i="3"/>
  <c r="H127" i="3" s="1"/>
  <c r="H126" i="3" s="1"/>
  <c r="H125" i="3" s="1"/>
  <c r="F128" i="3"/>
  <c r="F127" i="3" s="1"/>
  <c r="F126" i="3" s="1"/>
  <c r="F125" i="3" s="1"/>
  <c r="H122" i="3"/>
  <c r="H121" i="3" s="1"/>
  <c r="F122" i="3"/>
  <c r="F121" i="3" s="1"/>
  <c r="H117" i="3"/>
  <c r="H116" i="3" s="1"/>
  <c r="F117" i="3"/>
  <c r="F116" i="3" s="1"/>
  <c r="H112" i="3"/>
  <c r="H111" i="3" s="1"/>
  <c r="H110" i="3" s="1"/>
  <c r="H109" i="3" s="1"/>
  <c r="F112" i="3"/>
  <c r="F111" i="3" s="1"/>
  <c r="F110" i="3" s="1"/>
  <c r="F109" i="3" s="1"/>
  <c r="H107" i="3"/>
  <c r="H106" i="3" s="1"/>
  <c r="F107" i="3"/>
  <c r="F106" i="3" s="1"/>
  <c r="H104" i="3"/>
  <c r="H103" i="3" s="1"/>
  <c r="F104" i="3"/>
  <c r="F103" i="3" s="1"/>
  <c r="H99" i="3"/>
  <c r="H98" i="3" s="1"/>
  <c r="H97" i="3" s="1"/>
  <c r="H96" i="3" s="1"/>
  <c r="F99" i="3"/>
  <c r="F98" i="3" s="1"/>
  <c r="F97" i="3" s="1"/>
  <c r="F96" i="3" s="1"/>
  <c r="H93" i="3"/>
  <c r="H92" i="3" s="1"/>
  <c r="F93" i="3"/>
  <c r="F92" i="3" s="1"/>
  <c r="H90" i="3"/>
  <c r="H89" i="3" s="1"/>
  <c r="F90" i="3"/>
  <c r="F89" i="3" s="1"/>
  <c r="H85" i="3"/>
  <c r="H84" i="3" s="1"/>
  <c r="H83" i="3" s="1"/>
  <c r="H82" i="3" s="1"/>
  <c r="F85" i="3"/>
  <c r="F84" i="3" s="1"/>
  <c r="F83" i="3" s="1"/>
  <c r="F82" i="3" s="1"/>
  <c r="H77" i="3"/>
  <c r="H76" i="3" s="1"/>
  <c r="F77" i="3"/>
  <c r="F76" i="3" s="1"/>
  <c r="H74" i="3"/>
  <c r="H73" i="3" s="1"/>
  <c r="F74" i="3"/>
  <c r="F73" i="3" s="1"/>
  <c r="H69" i="3"/>
  <c r="H68" i="3" s="1"/>
  <c r="F69" i="3"/>
  <c r="F68" i="3" s="1"/>
  <c r="H66" i="3"/>
  <c r="H65" i="3" s="1"/>
  <c r="F66" i="3"/>
  <c r="F65" i="3" s="1"/>
  <c r="H61" i="3"/>
  <c r="H59" i="3"/>
  <c r="F61" i="3"/>
  <c r="F59" i="3"/>
  <c r="H52" i="3"/>
  <c r="F52" i="3"/>
  <c r="H50" i="3"/>
  <c r="F50" i="3"/>
  <c r="H48" i="3"/>
  <c r="F48" i="3"/>
  <c r="H44" i="3"/>
  <c r="H43" i="3" s="1"/>
  <c r="H42" i="3" s="1"/>
  <c r="F44" i="3"/>
  <c r="F43" i="3" s="1"/>
  <c r="F42" i="3" s="1"/>
  <c r="H39" i="3"/>
  <c r="H38" i="3" s="1"/>
  <c r="F39" i="3"/>
  <c r="F38" i="3"/>
  <c r="H36" i="3"/>
  <c r="H35" i="3" s="1"/>
  <c r="F36" i="3"/>
  <c r="F35" i="3" s="1"/>
  <c r="H32" i="3"/>
  <c r="H31" i="3" s="1"/>
  <c r="F32" i="3"/>
  <c r="F31" i="3" s="1"/>
  <c r="H28" i="3"/>
  <c r="H27" i="3" s="1"/>
  <c r="F28" i="3"/>
  <c r="F27" i="3" s="1"/>
  <c r="H24" i="3"/>
  <c r="F24" i="3"/>
  <c r="H20" i="3"/>
  <c r="F20" i="3"/>
  <c r="H15" i="3"/>
  <c r="H14" i="3" s="1"/>
  <c r="H13" i="3" s="1"/>
  <c r="H12" i="3" s="1"/>
  <c r="F15" i="3"/>
  <c r="F14" i="3" s="1"/>
  <c r="F13" i="3" s="1"/>
  <c r="F12" i="3" s="1"/>
  <c r="H47" i="3" l="1"/>
  <c r="H41" i="3" s="1"/>
  <c r="H188" i="3"/>
  <c r="H421" i="3"/>
  <c r="F155" i="3"/>
  <c r="F154" i="3" s="1"/>
  <c r="F153" i="3" s="1"/>
  <c r="F188" i="3"/>
  <c r="F187" i="3" s="1"/>
  <c r="F186" i="3" s="1"/>
  <c r="H260" i="3"/>
  <c r="H19" i="3"/>
  <c r="H18" i="3" s="1"/>
  <c r="H17" i="3" s="1"/>
  <c r="H331" i="3"/>
  <c r="H330" i="3" s="1"/>
  <c r="H329" i="3" s="1"/>
  <c r="F421" i="3"/>
  <c r="F416" i="3" s="1"/>
  <c r="F415" i="3" s="1"/>
  <c r="F47" i="3"/>
  <c r="H58" i="3"/>
  <c r="H57" i="3" s="1"/>
  <c r="H56" i="3" s="1"/>
  <c r="F181" i="3"/>
  <c r="F260" i="3"/>
  <c r="F259" i="3" s="1"/>
  <c r="F258" i="3" s="1"/>
  <c r="H426" i="3"/>
  <c r="H391" i="3"/>
  <c r="H390" i="3" s="1"/>
  <c r="H389" i="3" s="1"/>
  <c r="F370" i="3"/>
  <c r="F369" i="3" s="1"/>
  <c r="F368" i="3" s="1"/>
  <c r="H341" i="3"/>
  <c r="H340" i="3" s="1"/>
  <c r="H339" i="3" s="1"/>
  <c r="H338" i="3" s="1"/>
  <c r="H337" i="3" s="1"/>
  <c r="F331" i="3"/>
  <c r="F330" i="3" s="1"/>
  <c r="F329" i="3" s="1"/>
  <c r="F310" i="3"/>
  <c r="F300" i="3"/>
  <c r="H300" i="3"/>
  <c r="H294" i="3"/>
  <c r="F294" i="3"/>
  <c r="H246" i="3"/>
  <c r="H245" i="3" s="1"/>
  <c r="F246" i="3"/>
  <c r="F245" i="3" s="1"/>
  <c r="F239" i="3" s="1"/>
  <c r="F169" i="3"/>
  <c r="F168" i="3" s="1"/>
  <c r="H155" i="3"/>
  <c r="H154" i="3" s="1"/>
  <c r="H153" i="3" s="1"/>
  <c r="H139" i="3"/>
  <c r="H138" i="3" s="1"/>
  <c r="H137" i="3" s="1"/>
  <c r="H131" i="3" s="1"/>
  <c r="F139" i="3"/>
  <c r="F138" i="3" s="1"/>
  <c r="F137" i="3" s="1"/>
  <c r="F131" i="3" s="1"/>
  <c r="F377" i="3"/>
  <c r="F376" i="3" s="1"/>
  <c r="F375" i="3" s="1"/>
  <c r="F426" i="3"/>
  <c r="H416" i="3"/>
  <c r="H415" i="3" s="1"/>
  <c r="H402" i="3"/>
  <c r="H401" i="3" s="1"/>
  <c r="H400" i="3" s="1"/>
  <c r="F402" i="3"/>
  <c r="F401" i="3" s="1"/>
  <c r="F400" i="3" s="1"/>
  <c r="F391" i="3"/>
  <c r="F390" i="3" s="1"/>
  <c r="F389" i="3" s="1"/>
  <c r="H377" i="3"/>
  <c r="H376" i="3" s="1"/>
  <c r="H375" i="3" s="1"/>
  <c r="H370" i="3"/>
  <c r="H369" i="3" s="1"/>
  <c r="H368" i="3" s="1"/>
  <c r="H359" i="3"/>
  <c r="H358" i="3" s="1"/>
  <c r="F359" i="3"/>
  <c r="F358" i="3" s="1"/>
  <c r="F341" i="3"/>
  <c r="F340" i="3" s="1"/>
  <c r="F339" i="3" s="1"/>
  <c r="F338" i="3" s="1"/>
  <c r="F337" i="3" s="1"/>
  <c r="H315" i="3"/>
  <c r="F315" i="3"/>
  <c r="H310" i="3"/>
  <c r="H281" i="3"/>
  <c r="F281" i="3"/>
  <c r="F274" i="3" s="1"/>
  <c r="F268" i="3" s="1"/>
  <c r="H276" i="3"/>
  <c r="H275" i="3" s="1"/>
  <c r="H259" i="3"/>
  <c r="H258" i="3" s="1"/>
  <c r="H222" i="3"/>
  <c r="H221" i="3" s="1"/>
  <c r="F222" i="3"/>
  <c r="F221" i="3" s="1"/>
  <c r="H187" i="3"/>
  <c r="H186" i="3" s="1"/>
  <c r="H181" i="3"/>
  <c r="H169" i="3"/>
  <c r="H168" i="3" s="1"/>
  <c r="H115" i="3"/>
  <c r="H114" i="3" s="1"/>
  <c r="F115" i="3"/>
  <c r="F114" i="3" s="1"/>
  <c r="H102" i="3"/>
  <c r="H101" i="3" s="1"/>
  <c r="H95" i="3" s="1"/>
  <c r="F102" i="3"/>
  <c r="F101" i="3" s="1"/>
  <c r="F95" i="3" s="1"/>
  <c r="H88" i="3"/>
  <c r="H87" i="3" s="1"/>
  <c r="H81" i="3" s="1"/>
  <c r="F88" i="3"/>
  <c r="F87" i="3" s="1"/>
  <c r="F81" i="3" s="1"/>
  <c r="H64" i="3"/>
  <c r="H63" i="3" s="1"/>
  <c r="F64" i="3"/>
  <c r="F63" i="3" s="1"/>
  <c r="F58" i="3"/>
  <c r="F57" i="3" s="1"/>
  <c r="F56" i="3" s="1"/>
  <c r="F41" i="3"/>
  <c r="F19" i="3"/>
  <c r="F18" i="3" s="1"/>
  <c r="F17" i="3" s="1"/>
  <c r="F167" i="3" l="1"/>
  <c r="F152" i="3" s="1"/>
  <c r="H239" i="3"/>
  <c r="H55" i="3"/>
  <c r="H414" i="3"/>
  <c r="H413" i="3" s="1"/>
  <c r="H351" i="3"/>
  <c r="H350" i="3" s="1"/>
  <c r="F293" i="3"/>
  <c r="F292" i="3" s="1"/>
  <c r="F291" i="3" s="1"/>
  <c r="F257" i="3" s="1"/>
  <c r="H293" i="3"/>
  <c r="H292" i="3" s="1"/>
  <c r="H291" i="3" s="1"/>
  <c r="F414" i="3"/>
  <c r="F413" i="3" s="1"/>
  <c r="F351" i="3"/>
  <c r="F350" i="3" s="1"/>
  <c r="H274" i="3"/>
  <c r="H268" i="3" s="1"/>
  <c r="H167" i="3"/>
  <c r="H152" i="3" s="1"/>
  <c r="F55" i="3"/>
  <c r="H11" i="3"/>
  <c r="H10" i="3" s="1"/>
  <c r="F11" i="3"/>
  <c r="F124" i="3" l="1"/>
  <c r="H124" i="3"/>
  <c r="H257" i="3"/>
  <c r="F10" i="3"/>
  <c r="H447" i="3" l="1"/>
  <c r="F447" i="3"/>
</calcChain>
</file>

<file path=xl/sharedStrings.xml><?xml version="1.0" encoding="utf-8"?>
<sst xmlns="http://schemas.openxmlformats.org/spreadsheetml/2006/main" count="4101" uniqueCount="517">
  <si>
    <t>933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</si>
  <si>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</si>
  <si>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</si>
  <si>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</si>
  <si>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</si>
  <si>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</si>
  <si>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</si>
  <si>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</si>
  <si>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</si>
  <si>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200</t>
  </si>
  <si>
    <t>800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</si>
  <si>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</si>
  <si>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</si>
  <si>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</si>
  <si>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</si>
  <si>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</si>
  <si>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</si>
  <si>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</si>
  <si>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>1420700000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</si>
  <si>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</si>
  <si>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</si>
  <si>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</si>
  <si>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</si>
  <si>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</si>
  <si>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</si>
  <si>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</si>
  <si>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</si>
  <si>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</si>
  <si>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</si>
  <si>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</si>
  <si>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</si>
  <si>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</si>
  <si>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</si>
  <si>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</si>
  <si>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</si>
  <si>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</si>
  <si>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</si>
  <si>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1000</t>
  </si>
  <si>
    <t xml:space="preserve">      Пенсионное обеспечение</t>
  </si>
  <si>
    <t>1001</t>
  </si>
  <si>
    <t>0420300000</t>
  </si>
  <si>
    <t>300</t>
  </si>
  <si>
    <t xml:space="preserve">      Социальное обеспечение населения</t>
  </si>
  <si>
    <t>1003</t>
  </si>
  <si>
    <t>0410000000</t>
  </si>
  <si>
    <t>0410200000</t>
  </si>
  <si>
    <t>0420200000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</si>
  <si>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</si>
  <si>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</si>
  <si>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</si>
  <si>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</si>
  <si>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</si>
  <si>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</si>
  <si>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</si>
  <si>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</si>
  <si>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</si>
  <si>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</si>
  <si>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</si>
  <si>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>0750000000</t>
  </si>
  <si>
    <t>0750200000</t>
  </si>
  <si>
    <t>0750600000</t>
  </si>
  <si>
    <t>0750700000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</si>
  <si>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</si>
  <si>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</si>
  <si>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</si>
  <si>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</si>
  <si>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</si>
  <si>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</si>
  <si>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</si>
  <si>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</si>
  <si>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</si>
  <si>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>400</t>
  </si>
  <si>
    <t xml:space="preserve">      Коммунальное хозяйство</t>
  </si>
  <si>
    <t>0502</t>
  </si>
  <si>
    <t>0730000000</t>
  </si>
  <si>
    <t>0730600000</t>
  </si>
  <si>
    <t>0730700000</t>
  </si>
  <si>
    <t>0731200000</t>
  </si>
  <si>
    <t>0800000000</t>
  </si>
  <si>
    <t xml:space="preserve">  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</si>
  <si>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</si>
  <si>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</si>
  <si>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</si>
  <si>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</si>
  <si>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</si>
  <si>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</si>
  <si>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</si>
  <si>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</si>
  <si>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</si>
  <si>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</si>
  <si>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</si>
  <si>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</si>
  <si>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</si>
  <si>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</si>
  <si>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0760000000</t>
  </si>
  <si>
    <t>0760100000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</si>
  <si>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</si>
  <si>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</si>
  <si>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</si>
  <si>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>1300400000</t>
  </si>
  <si>
    <t>1300600000</t>
  </si>
  <si>
    <t>1800300000</t>
  </si>
  <si>
    <t>0700</t>
  </si>
  <si>
    <t xml:space="preserve">      Дополнительное образование детей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</si>
  <si>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</si>
  <si>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</si>
  <si>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</si>
  <si>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</si>
  <si>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</si>
  <si>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</si>
  <si>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</si>
  <si>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</si>
  <si>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</si>
  <si>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</si>
  <si>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</si>
  <si>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</si>
  <si>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</si>
  <si>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</si>
  <si>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</si>
  <si>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</si>
  <si>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</si>
  <si>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</si>
  <si>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</si>
  <si>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</si>
  <si>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</si>
  <si>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</si>
  <si>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</si>
  <si>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</si>
  <si>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</si>
  <si>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</si>
  <si>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</si>
  <si>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</si>
  <si>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</si>
  <si>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  Другие вопросы в области культуры, кинематографии</t>
  </si>
  <si>
    <t>0804</t>
  </si>
  <si>
    <t>0350100000</t>
  </si>
  <si>
    <t>1420500000</t>
  </si>
  <si>
    <t>1900000000</t>
  </si>
  <si>
    <t>1900300000</t>
  </si>
  <si>
    <t xml:space="preserve">      Другие вопросы в области социальной политики</t>
  </si>
  <si>
    <t>1006</t>
  </si>
  <si>
    <t>1200000000</t>
  </si>
  <si>
    <t>1200100000</t>
  </si>
  <si>
    <t>1100</t>
  </si>
  <si>
    <t xml:space="preserve">      Физическая культура</t>
  </si>
  <si>
    <t>1101</t>
  </si>
  <si>
    <t>0200000000</t>
  </si>
  <si>
    <t>0200200000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</si>
  <si>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</si>
  <si>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</si>
  <si>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</si>
  <si>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>0800100000</t>
  </si>
  <si>
    <t>1500000000</t>
  </si>
  <si>
    <t>1500100000</t>
  </si>
  <si>
    <t>1500200000</t>
  </si>
  <si>
    <t>1500300000</t>
  </si>
  <si>
    <t>1100000000</t>
  </si>
  <si>
    <t>1110300000</t>
  </si>
  <si>
    <t>1110100000</t>
  </si>
  <si>
    <t>1600000000</t>
  </si>
  <si>
    <t>160F200000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</si>
  <si>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</si>
  <si>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</si>
  <si>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</si>
  <si>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</si>
  <si>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</si>
  <si>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</si>
  <si>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</si>
  <si>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</si>
  <si>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</si>
  <si>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</si>
  <si>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</si>
  <si>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</si>
  <si>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</si>
  <si>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</si>
  <si>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</si>
  <si>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</si>
  <si>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 xml:space="preserve">      Другие вопросы в области образования</t>
  </si>
  <si>
    <t>0709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</si>
  <si>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</si>
  <si>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</si>
  <si>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</si>
  <si>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</si>
  <si>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</si>
  <si>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</si>
  <si>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</si>
  <si>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</si>
  <si>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</si>
  <si>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</si>
  <si>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1300</t>
  </si>
  <si>
    <t>1301</t>
  </si>
  <si>
    <t>1410400000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</si>
  <si>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</si>
  <si>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</si>
  <si>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</si>
  <si>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</si>
  <si>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</si>
  <si>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</si>
  <si>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</si>
  <si>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</si>
  <si>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</si>
  <si>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</si>
  <si>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</si>
  <si>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</si>
  <si>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 xml:space="preserve">  Администрация города Воткинска</t>
  </si>
  <si>
    <t>0910700000</t>
  </si>
  <si>
    <t xml:space="preserve">        Программа "Реализация молодежной политики на 2020-2024 годы"</t>
  </si>
  <si>
    <t>1110200000</t>
  </si>
  <si>
    <t>1700000000</t>
  </si>
  <si>
    <t>1700100000</t>
  </si>
  <si>
    <t>1700400000</t>
  </si>
  <si>
    <t xml:space="preserve">  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</si>
  <si>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</si>
  <si>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</si>
  <si>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</si>
  <si>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</si>
  <si>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</si>
  <si>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</si>
  <si>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 xml:space="preserve">      Гражданская оборона</t>
  </si>
  <si>
    <t>0610200000</t>
  </si>
  <si>
    <t xml:space="preserve">      Транспорт</t>
  </si>
  <si>
    <t>0408</t>
  </si>
  <si>
    <t>0420100000</t>
  </si>
  <si>
    <t>0800300000</t>
  </si>
  <si>
    <t>1600500000</t>
  </si>
  <si>
    <t xml:space="preserve">      Молодежная политика</t>
  </si>
  <si>
    <t>0340000000</t>
  </si>
  <si>
    <t>0340200000</t>
  </si>
  <si>
    <t>0200100000</t>
  </si>
  <si>
    <t>1410700000</t>
  </si>
  <si>
    <t xml:space="preserve">      Обслуживание государственного внутреннего и муниципального долга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</si>
  <si>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</si>
  <si>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</si>
  <si>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</si>
  <si>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</si>
  <si>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</si>
  <si>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</si>
  <si>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</si>
  <si>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</si>
  <si>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</si>
  <si>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>0930000000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</si>
  <si>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</si>
  <si>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</si>
  <si>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Судебная система</t>
  </si>
  <si>
    <t>0105</t>
  </si>
  <si>
    <t xml:space="preserve">          Непрограммные направления деятельности</t>
  </si>
  <si>
    <t xml:space="preserve">                Социальное обеспечение и иные выплаты населению</t>
  </si>
  <si>
    <t xml:space="preserve">              Разработка и проведение мероприятий по маркетинговой и имиджевой политике города</t>
  </si>
  <si>
    <t xml:space="preserve">  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</si>
  <si>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</si>
  <si>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</si>
  <si>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</si>
  <si>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муниципальных услуг (работ)</t>
  </si>
  <si>
    <t xml:space="preserve">  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</si>
  <si>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</si>
  <si>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</si>
  <si>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</si>
  <si>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</si>
  <si>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    Профилактика правонарушений среди несовершеннолетних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</si>
  <si>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</si>
  <si>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        Пособия и компенсации гражданам и иные социальные выплаты, кроме публичных нормативных обязательств</t>
  </si>
  <si>
    <t xml:space="preserve">            Подпрограмма "Создание условий для развития предпринимательства"</t>
  </si>
  <si>
    <t xml:space="preserve">              Региональный проект "Популяризация предпринимательства в Удмуртской Республике"</t>
  </si>
  <si>
    <t xml:space="preserve">            Подпрограмма "Развитие системы социального партнерства, улучшение условий и охраны труда"</t>
  </si>
  <si>
    <t xml:space="preserve">              Улучшение условий и охраны труда в городе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</si>
  <si>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</si>
  <si>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</si>
  <si>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</si>
  <si>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</si>
  <si>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</si>
  <si>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</si>
  <si>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</si>
  <si>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Создание условий для реализации муниципальных программ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</si>
  <si>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</si>
  <si>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</si>
  <si>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</si>
  <si>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</si>
  <si>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Подпрограмма "Содержание и развитие жилищного хозяйства"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</si>
  <si>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</si>
  <si>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</si>
  <si>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</si>
  <si>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</si>
  <si>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</si>
  <si>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</si>
  <si>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</si>
  <si>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</si>
  <si>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</si>
  <si>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  Капитальные вложения в объекты государственной (муниципальной) собственности</t>
  </si>
  <si>
    <t xml:space="preserve">  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</si>
  <si>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Программа "Энергосбережение и повышение знергетической эффективностина 2020-2024 годы"</t>
  </si>
  <si>
    <t xml:space="preserve">  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</si>
  <si>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</si>
  <si>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</si>
  <si>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</si>
  <si>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</si>
  <si>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            Организация наружного освещения улиц</t>
  </si>
  <si>
    <t xml:space="preserve">              Содержание сетей наружного освещения</t>
  </si>
  <si>
    <t xml:space="preserve">              Проведение городских мероприятий по санитарной очистке и благоустройству территории города</t>
  </si>
  <si>
    <t xml:space="preserve">  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</si>
  <si>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</si>
  <si>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  Оказание ритуальных услуг</t>
  </si>
  <si>
    <t xml:space="preserve">  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</si>
  <si>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</si>
  <si>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</si>
  <si>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Осуществление муниципального жилищного контроля</t>
  </si>
  <si>
    <t>0720700000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</si>
  <si>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</si>
  <si>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</si>
  <si>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        Федеральный проект "Современная школа"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</si>
  <si>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</si>
  <si>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</si>
  <si>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</si>
  <si>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</si>
  <si>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</si>
  <si>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</si>
  <si>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</si>
  <si>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</si>
  <si>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</si>
  <si>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</si>
  <si>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</si>
  <si>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</si>
  <si>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     Программа "Развитие культуры на 2020-2024 годы"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</si>
  <si>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</si>
  <si>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</si>
  <si>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</si>
  <si>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</si>
  <si>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</si>
  <si>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</si>
  <si>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</si>
  <si>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Подпрограмма "Развитие музейного дела"</t>
  </si>
  <si>
    <t xml:space="preserve">              Обеспечение деятельности муниципальных музеев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</si>
  <si>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</si>
  <si>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</si>
  <si>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</si>
  <si>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</si>
  <si>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</si>
  <si>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        Оказание финасовой поддержки СОНКО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</si>
  <si>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</si>
  <si>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</si>
  <si>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</si>
  <si>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          Внедрение энергоменеджмента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</si>
  <si>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</si>
  <si>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</si>
  <si>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</si>
  <si>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</si>
  <si>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</si>
  <si>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</si>
  <si>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</si>
  <si>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</si>
  <si>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</si>
  <si>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</si>
  <si>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</si>
  <si>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</si>
  <si>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</si>
  <si>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</si>
  <si>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         Материальная поддержка семей с детьми дошкольного возраста</t>
  </si>
  <si>
    <t xml:space="preserve">              Федеральный проект "Финансовая поддержка семей при рождении детей"</t>
  </si>
  <si>
    <t>041P100000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</si>
  <si>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</si>
  <si>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</si>
  <si>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</si>
  <si>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</si>
  <si>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</si>
  <si>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  Организация и ведение бюджетного учета, составление бюджетной отчетности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</si>
  <si>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</si>
  <si>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</si>
  <si>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</si>
  <si>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</si>
  <si>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</si>
  <si>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Социальная политика</t>
  </si>
  <si>
    <t xml:space="preserve">      Национальная экономика</t>
  </si>
  <si>
    <t xml:space="preserve">      Образование</t>
  </si>
  <si>
    <t xml:space="preserve">      Образование </t>
  </si>
  <si>
    <t xml:space="preserve">    Культура, кинематография</t>
  </si>
  <si>
    <t xml:space="preserve">      Социальной политики</t>
  </si>
  <si>
    <t xml:space="preserve">     Физическая культура и спорт</t>
  </si>
  <si>
    <t xml:space="preserve">     Социальная политика</t>
  </si>
  <si>
    <t xml:space="preserve">       Обслуживание государственного и муниципального долга</t>
  </si>
  <si>
    <t xml:space="preserve">      Обслуживание государственного и муниципального долга</t>
  </si>
  <si>
    <t xml:space="preserve">    Оказание муниципальных услуг (работ)</t>
  </si>
  <si>
    <t xml:space="preserve">  Организация наружного освещения улиц</t>
  </si>
  <si>
    <t>Подпрограмма "Развитие музейного дела"</t>
  </si>
  <si>
    <t xml:space="preserve">  Оказание финасовой поддержки СОНКО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</si>
  <si>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</si>
  <si>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</si>
  <si>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</si>
  <si>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</si>
  <si>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</si>
  <si>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</si>
  <si>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</si>
  <si>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</si>
  <si>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</si>
  <si>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>075R100000</t>
  </si>
  <si>
    <t xml:space="preserve">              Федеральный проект "Дорожная сеть"</t>
  </si>
  <si>
    <t xml:space="preserve">          Программа "Сохранение, использование и популяризация объектов культурного наследия"</t>
  </si>
  <si>
    <t>0330500000</t>
  </si>
  <si>
    <t xml:space="preserve">              Техническое обеспечение муниципальных музеев</t>
  </si>
  <si>
    <t xml:space="preserve">Сумма          (тыс. руб.)        на 2025 год 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</si>
  <si>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</si>
  <si>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</si>
  <si>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0620500000</t>
  </si>
  <si>
    <t xml:space="preserve">              Капитальные вложения в объекты государственной (муниципальной) собственности</t>
  </si>
  <si>
    <t xml:space="preserve">    Другие вопросы в области национальной экономики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</si>
  <si>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</si>
  <si>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Закупка товаров, работ и услуг для обеспечения государственных (муниципальных) нужд</t>
  </si>
  <si>
    <t>0720200000</t>
  </si>
  <si>
    <t xml:space="preserve">          Реализация мероприятий по благоустройству общественных территорий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</si>
  <si>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</si>
  <si>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</si>
  <si>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</si>
  <si>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</si>
  <si>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</si>
  <si>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>0600</t>
  </si>
  <si>
    <t>0605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</si>
  <si>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</si>
  <si>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</si>
  <si>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</si>
  <si>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</si>
  <si>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Другие вопросы в области культуры, кинематографии</t>
  </si>
  <si>
    <t xml:space="preserve">          Программа "Муниципальное управление на 2020-2025 годы"</t>
  </si>
  <si>
    <t xml:space="preserve">          Программа "Развитие туризма на 2020-2025 годы"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</si>
  <si>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2020-2025 год"</t>
  </si>
  <si>
    <t xml:space="preserve">          Программа "Профилактика правонарушений на 2020-2025 годы"</t>
  </si>
  <si>
    <t xml:space="preserve">          Программа "Социальная поддержка населения на 2020-2025 годы"</t>
  </si>
  <si>
    <t xml:space="preserve">          Программа "Создание условий для устойчивого экономического развития на 2020-2025 годы"</t>
  </si>
  <si>
    <t xml:space="preserve">          Программа "Капитальное строительство, реконструкция и капитальный ремонт объектов муниципальной собственности на 2020-2025 годы"</t>
  </si>
  <si>
    <t xml:space="preserve">          Программа "Содержание и развитие городского хозяйства на 2020-2025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</si>
  <si>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2020-2025 годы"</t>
  </si>
  <si>
    <t xml:space="preserve">          Программа "Энергосбережение и повышение знергетической эффективностина 2020-2025 годы"</t>
  </si>
  <si>
    <t xml:space="preserve">      Программа "Содержание и развитие городского хозяйства на 2020-2025 годы"</t>
  </si>
  <si>
    <t xml:space="preserve">        Программа "Реализация молодежной политики на 2020-2025 годы"</t>
  </si>
  <si>
    <t xml:space="preserve">          Программа "Комплексные меры противодействия злоупотреблению наркотиками и их незаконному обороту на 2020-2025 годы"</t>
  </si>
  <si>
    <t xml:space="preserve">          Программа "Развитие образования и воспитание на 2020-2025 годы"</t>
  </si>
  <si>
    <t xml:space="preserve">          Программа "Развитие культуры на 2020-2025 годы"</t>
  </si>
  <si>
    <t xml:space="preserve">              Создание модельных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</si>
  <si>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2020-2025 годы"</t>
  </si>
  <si>
    <t xml:space="preserve">          Программа "Гармонизация межнациональных отношений, профилактика терроризма и экстремизма на 2020-2025 годы"</t>
  </si>
  <si>
    <t xml:space="preserve">  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2020-2025 годы"</t>
  </si>
  <si>
    <t xml:space="preserve">          Программа "Создание условий для развития физической культуры и спорта, формирование здорового образа жизни населения на 2020-2025 годы"</t>
  </si>
  <si>
    <t xml:space="preserve">          Программа "Управление муниципальным имуществом и земельными ресурсами на 2020-2025 годы"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</si>
  <si>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2020-2025 годы"</t>
  </si>
  <si>
    <t xml:space="preserve">          Программа "Управление муниципальными финансами на 2020-2025 годы"</t>
  </si>
  <si>
    <t xml:space="preserve">        Программа "Развитие культуры на 2020-2025 годы"</t>
  </si>
  <si>
    <t>Программа "Управление муниципальными финансами на 2020-2025 годы"</t>
  </si>
  <si>
    <t xml:space="preserve"> Программа "Управление муниципальными финансами на 2020-2025 годы"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</si>
  <si>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</si>
  <si>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</si>
  <si>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</si>
  <si>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</si>
  <si>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Организация регулярных перевозок по регулируемым тарифам на муниципальных маршрутах</t>
  </si>
  <si>
    <t>0751500000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</si>
  <si>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</si>
  <si>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</si>
  <si>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>0420400000</t>
  </si>
  <si>
    <t>Реализация проектов инициативного бюджетирования</t>
  </si>
  <si>
    <t>0741600000</t>
  </si>
  <si>
    <t xml:space="preserve">              Выполнение наказов избирателей депутатам Государственного Совета Удмуртской Республики</t>
  </si>
  <si>
    <t xml:space="preserve">             Выполнение наказов избирателей депутатам Государственного Совета Удмуртской Республики</t>
  </si>
  <si>
    <t xml:space="preserve">        Программа "Содержание и развитие городского хозяйства на 2020-2025 годы"</t>
  </si>
  <si>
    <t xml:space="preserve">        Программа "Социальная поддержка населения на 2020-2025 годы"</t>
  </si>
  <si>
    <t>к Решению Воткинской</t>
  </si>
  <si>
    <t>городской Думы</t>
  </si>
  <si>
    <t xml:space="preserve">от      №         </t>
  </si>
  <si>
    <t>Сумма                         (тыс. руб.)               на 2023 год    утверждено</t>
  </si>
  <si>
    <t xml:space="preserve">Сумма                         (тыс. руб.)               на 2023 год   уточнено  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</si>
  <si>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</si>
  <si>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</si>
  <si>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0430000000</t>
  </si>
  <si>
    <t>0430400000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</si>
  <si>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</si>
  <si>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 xml:space="preserve">            Реализация мероприятий регионального проекта "Жилье" национального проекта "Жильё и городская среда"</t>
  </si>
  <si>
    <t xml:space="preserve">              Социальное обеспечение и иные выплаты населению</t>
  </si>
  <si>
    <t>0420500000</t>
  </si>
  <si>
    <t xml:space="preserve">           Реализация в Удмуртской Республике проектов инициативного бюджетирования, выдвигаемых лицами с инвалидностью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</si>
  <si>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</si>
  <si>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</si>
  <si>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</si>
  <si>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Подпрограмма "Организация отдыха детей в каникулярное время"</t>
  </si>
  <si>
    <t xml:space="preserve">          Программа "Энергосбережение и повышение энергетической эффективностина 2020-2025 годы"</t>
  </si>
  <si>
    <t xml:space="preserve">      Создание условий для реализации муниципальных программ</t>
  </si>
  <si>
    <t>0420600000</t>
  </si>
  <si>
    <t xml:space="preserve">              Субсидии социально ориентированным некоммерческим организациям и иным некоммерческим организациям</t>
  </si>
  <si>
    <t>Приложение 7 к бюджету муниципального образования «Город Воткинск» на 2023 год  и на плановый период 2024 и 2025 годов "Ведомственная структура расходов бюджета муниципального образования  «Город Воткинск» на 2023 год по главным распорядителям бюджетных средств"</t>
  </si>
  <si>
    <t xml:space="preserve">          Федеральный проект "Дорожная сеть"</t>
  </si>
  <si>
    <t xml:space="preserve">      Охрана объектов растительного и животного мира и среды их обитания</t>
  </si>
  <si>
    <t>0603</t>
  </si>
  <si>
    <t xml:space="preserve">          Подпрограмма "Благоустройство и охрана окружающей среды"</t>
  </si>
  <si>
    <t xml:space="preserve">            Мероприятия по охране окружающей среды</t>
  </si>
  <si>
    <t>0741200000</t>
  </si>
  <si>
    <t xml:space="preserve">        Программа "Выполнение наказов избирателей депутатам Воткинской городской Думы на 2023-2025 годы"</t>
  </si>
  <si>
    <t>2000000000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</si>
  <si>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</si>
  <si>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</si>
  <si>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</si>
  <si>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Федеральный проект "Формирование комфортной городской среды"</t>
  </si>
  <si>
    <t xml:space="preserve">            Реализация мероприятий по благоустройству общественных территорий</t>
  </si>
  <si>
    <t>1600400000</t>
  </si>
  <si>
    <t xml:space="preserve">            Реализация вариативных программ в сфере отдыха детей и подростков</t>
  </si>
  <si>
    <t xml:space="preserve">              Создание условий для реализации подпрограммы "Организация муниципального управления"</t>
  </si>
  <si>
    <t>Сумма     (тыс. руб.)    на 2024 год утверждено</t>
  </si>
  <si>
    <t>Сумма     (тыс. руб.)    на 2024 год уточнено</t>
  </si>
  <si>
    <t>Приложение 8 к бюджету муниципального образования «Город Воткинск» на 2023 год  и на плановый период 2024 и 2025 годов "Ведомственная структура расходов бюджета муниципального образования «Город Воткинск» на плановый период 2024 и 2025 годов по главным распорядителям бюджетных средств"</t>
  </si>
  <si>
    <t xml:space="preserve">                                                                                                                                                           от      №    </t>
  </si>
  <si>
    <t>Приложение 7</t>
  </si>
  <si>
    <t>Приложение 4</t>
  </si>
  <si>
    <t xml:space="preserve">          Подпрограмма "Территориальное развитие (градостроительство)"</t>
  </si>
  <si>
    <t>0710000000</t>
  </si>
  <si>
    <t>0710300000</t>
  </si>
  <si>
    <t xml:space="preserve">      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</si>
  <si>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</si>
  <si>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</si>
  <si>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       Реализация в Удмуртской Республике проектов инициативного бюджетирования, выдвигаемых лицами с инвалидностью</t>
  </si>
  <si>
    <t xml:space="preserve">        Непрограммные направления деятельности</t>
  </si>
  <si>
    <t xml:space="preserve">              Иные бюджетные ассигнования</t>
  </si>
  <si>
    <t>012EВ00000</t>
  </si>
  <si>
    <t>Федеральный проект "Патриотическое воспитание граждан Российской Федерации"</t>
  </si>
  <si>
    <t>Подготовка  документации по планировке территорий (проекта планировки, проекта межевания)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</si>
</sst>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6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4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  <xf numFmtId="164" fontId="10" fillId="2" borderId="2">
      <alignment horizontal="right" vertical="top" shrinkToFit="1"/>
    </xf>
    <xf numFmtId="164" fontId="10" fillId="2" borderId="3">
      <alignment horizontal="right" vertical="top" shrinkToFi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</cellStyleXfs>
  <cellXfs count="104">
    <xf numFmtId="0" fontId="0" fillId="0" borderId="0" xfId="0"/>
    <xf numFmtId="0" fontId="14" fillId="0" borderId="1" xfId="5" applyNumberFormat="1" applyFont="1" applyFill="1" applyProtection="1"/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0" fontId="14" fillId="0" borderId="1" xfId="9" applyNumberFormat="1" applyFont="1" applyFill="1" applyProtection="1"/>
    <xf numFmtId="0" fontId="13" fillId="0" borderId="1" xfId="2" applyNumberFormat="1" applyFont="1" applyFill="1" applyProtection="1"/>
    <xf numFmtId="0" fontId="16" fillId="0" borderId="0" xfId="0" applyFont="1" applyFill="1" applyProtection="1">
      <protection locked="0"/>
    </xf>
    <xf numFmtId="0" fontId="17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vertical="top"/>
    </xf>
    <xf numFmtId="49" fontId="18" fillId="0" borderId="1" xfId="0" applyNumberFormat="1" applyFont="1" applyFill="1" applyBorder="1" applyAlignment="1">
      <alignment vertical="top"/>
    </xf>
    <xf numFmtId="0" fontId="19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164" fontId="18" fillId="0" borderId="1" xfId="0" applyNumberFormat="1" applyFont="1" applyFill="1" applyBorder="1"/>
    <xf numFmtId="0" fontId="20" fillId="0" borderId="6" xfId="0" applyFont="1" applyFill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0" fontId="22" fillId="0" borderId="2" xfId="7" applyNumberFormat="1" applyFont="1" applyFill="1" applyBorder="1" applyAlignment="1" applyProtection="1">
      <alignment vertical="top" wrapText="1"/>
    </xf>
    <xf numFmtId="1" fontId="22" fillId="0" borderId="2" xfId="8" applyNumberFormat="1" applyFont="1" applyFill="1" applyBorder="1" applyAlignment="1" applyProtection="1">
      <alignment horizontal="center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49" fontId="22" fillId="0" borderId="2" xfId="8" applyNumberFormat="1" applyFont="1" applyFill="1" applyBorder="1" applyAlignment="1" applyProtection="1">
      <alignment horizontal="center" vertical="top" shrinkToFit="1"/>
    </xf>
    <xf numFmtId="0" fontId="14" fillId="0" borderId="1" xfId="2" applyNumberFormat="1" applyFont="1" applyFill="1" applyAlignment="1" applyProtection="1">
      <alignment horizontal="left" vertical="top"/>
    </xf>
    <xf numFmtId="0" fontId="14" fillId="0" borderId="1" xfId="9" applyNumberFormat="1" applyFont="1" applyFill="1" applyAlignment="1" applyProtection="1">
      <alignment horizontal="left" vertical="top"/>
    </xf>
    <xf numFmtId="0" fontId="15" fillId="0" borderId="0" xfId="0" applyFont="1" applyFill="1" applyAlignment="1" applyProtection="1">
      <alignment horizontal="left" vertical="top"/>
      <protection locked="0"/>
    </xf>
    <xf numFmtId="1" fontId="22" fillId="0" borderId="12" xfId="8" applyNumberFormat="1" applyFont="1" applyFill="1" applyBorder="1" applyAlignment="1" applyProtection="1">
      <alignment horizontal="center" vertical="top" shrinkToFit="1"/>
    </xf>
    <xf numFmtId="1" fontId="22" fillId="0" borderId="11" xfId="8" applyNumberFormat="1" applyFont="1" applyFill="1" applyBorder="1" applyAlignment="1" applyProtection="1">
      <alignment horizontal="center" vertical="top" shrinkToFit="1"/>
    </xf>
    <xf numFmtId="1" fontId="22" fillId="0" borderId="14" xfId="8" applyNumberFormat="1" applyFont="1" applyFill="1" applyBorder="1" applyAlignment="1" applyProtection="1">
      <alignment horizontal="center" vertical="top" shrinkToFit="1"/>
    </xf>
    <xf numFmtId="0" fontId="15" fillId="0" borderId="4" xfId="0" applyFont="1" applyFill="1" applyBorder="1" applyProtection="1">
      <protection locked="0"/>
    </xf>
    <xf numFmtId="1" fontId="22" fillId="0" borderId="13" xfId="8" applyNumberFormat="1" applyFont="1" applyFill="1" applyBorder="1" applyAlignment="1" applyProtection="1">
      <alignment horizontal="center" vertical="top" shrinkToFit="1"/>
    </xf>
    <xf numFmtId="0" fontId="22" fillId="0" borderId="11" xfId="7" applyNumberFormat="1" applyFont="1" applyFill="1" applyBorder="1" applyAlignment="1" applyProtection="1">
      <alignment vertical="top" wrapText="1"/>
    </xf>
    <xf numFmtId="0" fontId="22" fillId="0" borderId="14" xfId="7" applyNumberFormat="1" applyFont="1" applyFill="1" applyBorder="1" applyAlignment="1" applyProtection="1">
      <alignment vertical="top" wrapText="1"/>
    </xf>
    <xf numFmtId="0" fontId="22" fillId="0" borderId="15" xfId="7" applyNumberFormat="1" applyFont="1" applyFill="1" applyBorder="1" applyAlignment="1" applyProtection="1">
      <alignment vertical="top" wrapText="1"/>
    </xf>
    <xf numFmtId="0" fontId="0" fillId="0" borderId="1" xfId="0" applyFont="1" applyFill="1" applyBorder="1" applyAlignment="1">
      <alignment vertical="top"/>
    </xf>
    <xf numFmtId="0" fontId="22" fillId="0" borderId="2" xfId="37" applyNumberFormat="1" applyFont="1" applyFill="1" applyProtection="1">
      <alignment vertical="top" wrapText="1"/>
    </xf>
    <xf numFmtId="0" fontId="22" fillId="0" borderId="2" xfId="38" applyNumberFormat="1" applyFont="1" applyFill="1" applyProtection="1">
      <alignment vertical="top" wrapText="1"/>
    </xf>
    <xf numFmtId="0" fontId="22" fillId="0" borderId="2" xfId="39" applyNumberFormat="1" applyFont="1" applyFill="1" applyProtection="1">
      <alignment vertical="top" wrapText="1"/>
    </xf>
    <xf numFmtId="0" fontId="22" fillId="0" borderId="2" xfId="40" applyNumberFormat="1" applyFont="1" applyFill="1" applyProtection="1">
      <alignment vertical="top" wrapText="1"/>
    </xf>
    <xf numFmtId="0" fontId="22" fillId="0" borderId="2" xfId="41" applyNumberFormat="1" applyFont="1" applyFill="1" applyProtection="1">
      <alignment vertical="top" wrapText="1"/>
    </xf>
    <xf numFmtId="0" fontId="22" fillId="0" borderId="4" xfId="0" applyFont="1" applyFill="1" applyBorder="1" applyAlignment="1">
      <alignment vertical="top" wrapText="1"/>
    </xf>
    <xf numFmtId="164" fontId="20" fillId="0" borderId="16" xfId="0" applyNumberFormat="1" applyFont="1" applyFill="1" applyBorder="1" applyAlignment="1">
      <alignment horizontal="center" vertical="top" wrapText="1"/>
    </xf>
    <xf numFmtId="164" fontId="20" fillId="0" borderId="4" xfId="0" applyNumberFormat="1" applyFont="1" applyFill="1" applyBorder="1" applyAlignment="1">
      <alignment horizontal="center" vertical="top" wrapText="1"/>
    </xf>
    <xf numFmtId="164" fontId="22" fillId="0" borderId="4" xfId="35" applyNumberFormat="1" applyFont="1" applyFill="1" applyBorder="1" applyProtection="1">
      <alignment horizontal="right" vertical="top" shrinkToFit="1"/>
    </xf>
    <xf numFmtId="164" fontId="21" fillId="0" borderId="4" xfId="35" applyNumberFormat="1" applyFont="1" applyFill="1" applyBorder="1" applyProtection="1">
      <alignment horizontal="right" vertical="top" shrinkToFit="1"/>
    </xf>
    <xf numFmtId="0" fontId="22" fillId="0" borderId="2" xfId="7" applyNumberFormat="1" applyFont="1" applyBorder="1" applyAlignment="1" applyProtection="1">
      <alignment vertical="top" wrapText="1"/>
    </xf>
    <xf numFmtId="1" fontId="22" fillId="0" borderId="4" xfId="8" applyNumberFormat="1" applyFont="1" applyFill="1" applyBorder="1" applyAlignment="1" applyProtection="1">
      <alignment horizontal="center" vertical="top" shrinkToFit="1"/>
    </xf>
    <xf numFmtId="49" fontId="22" fillId="0" borderId="4" xfId="8" applyNumberFormat="1" applyFont="1" applyFill="1" applyBorder="1" applyAlignment="1" applyProtection="1">
      <alignment horizontal="center" vertical="top" shrinkToFit="1"/>
    </xf>
    <xf numFmtId="0" fontId="15" fillId="0" borderId="0" xfId="0" applyFont="1" applyFill="1" applyAlignment="1" applyProtection="1">
      <alignment horizontal="left"/>
      <protection locked="0"/>
    </xf>
    <xf numFmtId="0" fontId="16" fillId="0" borderId="0" xfId="0" applyFont="1" applyFill="1" applyAlignment="1" applyProtection="1">
      <alignment horizontal="left"/>
      <protection locked="0"/>
    </xf>
    <xf numFmtId="164" fontId="22" fillId="0" borderId="18" xfId="35" applyNumberFormat="1" applyFont="1" applyFill="1" applyBorder="1" applyProtection="1">
      <alignment horizontal="right" vertical="top" shrinkToFit="1"/>
    </xf>
    <xf numFmtId="164" fontId="22" fillId="0" borderId="19" xfId="35" applyNumberFormat="1" applyFont="1" applyFill="1" applyBorder="1" applyProtection="1">
      <alignment horizontal="right" vertical="top" shrinkToFit="1"/>
    </xf>
    <xf numFmtId="164" fontId="22" fillId="0" borderId="20" xfId="35" applyNumberFormat="1" applyFont="1" applyFill="1" applyBorder="1" applyProtection="1">
      <alignment horizontal="right" vertical="top" shrinkToFit="1"/>
    </xf>
    <xf numFmtId="164" fontId="22" fillId="0" borderId="17" xfId="35" applyNumberFormat="1" applyFont="1" applyFill="1" applyBorder="1" applyProtection="1">
      <alignment horizontal="right" vertical="top" shrinkToFit="1"/>
    </xf>
    <xf numFmtId="1" fontId="22" fillId="0" borderId="2" xfId="8" applyNumberFormat="1" applyFont="1" applyBorder="1" applyAlignment="1" applyProtection="1">
      <alignment horizontal="center" vertical="top" shrinkToFit="1"/>
    </xf>
    <xf numFmtId="164" fontId="22" fillId="5" borderId="4" xfId="35" applyNumberFormat="1" applyFont="1" applyFill="1" applyBorder="1" applyProtection="1">
      <alignment horizontal="right" vertical="top" shrinkToFit="1"/>
    </xf>
    <xf numFmtId="164" fontId="22" fillId="0" borderId="4" xfId="35" applyNumberFormat="1" applyFont="1" applyFill="1" applyBorder="1" applyAlignment="1" applyProtection="1">
      <alignment horizontal="right" vertical="top" shrinkToFit="1"/>
    </xf>
    <xf numFmtId="164" fontId="22" fillId="5" borderId="18" xfId="35" applyNumberFormat="1" applyFont="1" applyFill="1" applyBorder="1" applyProtection="1">
      <alignment horizontal="right" vertical="top" shrinkToFit="1"/>
    </xf>
    <xf numFmtId="164" fontId="21" fillId="5" borderId="4" xfId="35" applyNumberFormat="1" applyFont="1" applyFill="1" applyBorder="1" applyProtection="1">
      <alignment horizontal="right" vertical="top" shrinkToFit="1"/>
    </xf>
    <xf numFmtId="0" fontId="22" fillId="5" borderId="2" xfId="7" applyNumberFormat="1" applyFont="1" applyFill="1" applyBorder="1" applyAlignment="1" applyProtection="1">
      <alignment vertical="top" wrapText="1"/>
    </xf>
    <xf numFmtId="164" fontId="21" fillId="6" borderId="4" xfId="36" applyNumberFormat="1" applyFont="1" applyFill="1" applyBorder="1" applyProtection="1">
      <alignment horizontal="right" vertical="top" shrinkToFit="1"/>
    </xf>
    <xf numFmtId="0" fontId="17" fillId="6" borderId="1" xfId="0" applyFont="1" applyFill="1" applyBorder="1" applyAlignment="1">
      <alignment horizontal="right"/>
    </xf>
    <xf numFmtId="0" fontId="18" fillId="6" borderId="1" xfId="0" applyFont="1" applyFill="1" applyBorder="1" applyAlignment="1">
      <alignment vertical="top"/>
    </xf>
    <xf numFmtId="49" fontId="18" fillId="6" borderId="1" xfId="0" applyNumberFormat="1" applyFont="1" applyFill="1" applyBorder="1" applyAlignment="1">
      <alignment vertical="top"/>
    </xf>
    <xf numFmtId="164" fontId="18" fillId="6" borderId="1" xfId="0" applyNumberFormat="1" applyFont="1" applyFill="1" applyBorder="1"/>
    <xf numFmtId="0" fontId="19" fillId="6" borderId="5" xfId="0" applyFont="1" applyFill="1" applyBorder="1" applyAlignment="1">
      <alignment horizontal="center" wrapText="1"/>
    </xf>
    <xf numFmtId="0" fontId="0" fillId="6" borderId="5" xfId="0" applyFont="1" applyFill="1" applyBorder="1" applyAlignment="1">
      <alignment vertical="top" wrapText="1"/>
    </xf>
    <xf numFmtId="0" fontId="0" fillId="6" borderId="5" xfId="0" applyFont="1" applyFill="1" applyBorder="1" applyAlignment="1">
      <alignment wrapText="1"/>
    </xf>
    <xf numFmtId="0" fontId="20" fillId="6" borderId="7" xfId="0" applyFont="1" applyFill="1" applyBorder="1" applyAlignment="1">
      <alignment horizontal="center" vertical="top" wrapText="1"/>
    </xf>
    <xf numFmtId="49" fontId="20" fillId="6" borderId="7" xfId="0" applyNumberFormat="1" applyFont="1" applyFill="1" applyBorder="1" applyAlignment="1">
      <alignment horizontal="center" vertical="top" wrapText="1"/>
    </xf>
    <xf numFmtId="164" fontId="20" fillId="6" borderId="7" xfId="0" applyNumberFormat="1" applyFont="1" applyFill="1" applyBorder="1" applyAlignment="1">
      <alignment horizontal="center" vertical="top" wrapText="1"/>
    </xf>
    <xf numFmtId="0" fontId="21" fillId="6" borderId="2" xfId="7" applyNumberFormat="1" applyFont="1" applyFill="1" applyBorder="1" applyAlignment="1" applyProtection="1">
      <alignment vertical="top" wrapText="1"/>
    </xf>
    <xf numFmtId="1" fontId="21" fillId="6" borderId="2" xfId="8" applyNumberFormat="1" applyFont="1" applyFill="1" applyBorder="1" applyAlignment="1" applyProtection="1">
      <alignment horizontal="center" vertical="top" shrinkToFit="1"/>
    </xf>
    <xf numFmtId="164" fontId="21" fillId="6" borderId="2" xfId="35" applyNumberFormat="1" applyFont="1" applyFill="1" applyProtection="1">
      <alignment horizontal="right" vertical="top" shrinkToFit="1"/>
    </xf>
    <xf numFmtId="1" fontId="22" fillId="6" borderId="2" xfId="8" applyNumberFormat="1" applyFont="1" applyFill="1" applyBorder="1" applyAlignment="1" applyProtection="1">
      <alignment horizontal="center" vertical="top" shrinkToFit="1"/>
    </xf>
    <xf numFmtId="164" fontId="22" fillId="6" borderId="2" xfId="35" applyNumberFormat="1" applyFont="1" applyFill="1" applyProtection="1">
      <alignment horizontal="right" vertical="top" shrinkToFit="1"/>
    </xf>
    <xf numFmtId="0" fontId="22" fillId="6" borderId="2" xfId="7" applyNumberFormat="1" applyFont="1" applyFill="1" applyBorder="1" applyAlignment="1" applyProtection="1">
      <alignment vertical="top" wrapText="1"/>
    </xf>
    <xf numFmtId="0" fontId="22" fillId="6" borderId="2" xfId="37" applyNumberFormat="1" applyFont="1" applyFill="1" applyProtection="1">
      <alignment vertical="top" wrapText="1"/>
    </xf>
    <xf numFmtId="49" fontId="22" fillId="6" borderId="2" xfId="8" applyNumberFormat="1" applyFont="1" applyFill="1" applyBorder="1" applyAlignment="1" applyProtection="1">
      <alignment horizontal="center" vertical="top" shrinkToFit="1"/>
    </xf>
    <xf numFmtId="1" fontId="22" fillId="6" borderId="12" xfId="8" applyNumberFormat="1" applyFont="1" applyFill="1" applyBorder="1" applyAlignment="1" applyProtection="1">
      <alignment horizontal="center" vertical="top" shrinkToFit="1"/>
    </xf>
    <xf numFmtId="0" fontId="15" fillId="6" borderId="4" xfId="0" applyFont="1" applyFill="1" applyBorder="1" applyProtection="1">
      <protection locked="0"/>
    </xf>
    <xf numFmtId="1" fontId="22" fillId="6" borderId="14" xfId="8" applyNumberFormat="1" applyFont="1" applyFill="1" applyBorder="1" applyAlignment="1" applyProtection="1">
      <alignment horizontal="center" vertical="top" shrinkToFit="1"/>
    </xf>
    <xf numFmtId="0" fontId="22" fillId="6" borderId="1" xfId="0" applyFont="1" applyFill="1" applyBorder="1" applyAlignment="1">
      <alignment vertical="top" wrapText="1"/>
    </xf>
    <xf numFmtId="0" fontId="22" fillId="6" borderId="2" xfId="38" applyNumberFormat="1" applyFont="1" applyFill="1" applyProtection="1">
      <alignment vertical="top" wrapText="1"/>
    </xf>
    <xf numFmtId="0" fontId="22" fillId="6" borderId="0" xfId="0" applyFont="1" applyFill="1" applyAlignment="1">
      <alignment vertical="top" wrapText="1"/>
    </xf>
    <xf numFmtId="0" fontId="22" fillId="6" borderId="2" xfId="39" applyNumberFormat="1" applyFont="1" applyFill="1" applyProtection="1">
      <alignment vertical="top" wrapText="1"/>
    </xf>
    <xf numFmtId="0" fontId="22" fillId="6" borderId="2" xfId="40" applyNumberFormat="1" applyFont="1" applyFill="1" applyProtection="1">
      <alignment vertical="top" wrapText="1"/>
    </xf>
    <xf numFmtId="0" fontId="22" fillId="6" borderId="2" xfId="41" applyNumberFormat="1" applyFont="1" applyFill="1" applyProtection="1">
      <alignment vertical="top" wrapText="1"/>
    </xf>
    <xf numFmtId="164" fontId="22" fillId="6" borderId="11" xfId="35" applyNumberFormat="1" applyFont="1" applyFill="1" applyBorder="1" applyProtection="1">
      <alignment horizontal="right" vertical="top" shrinkToFit="1"/>
    </xf>
    <xf numFmtId="0" fontId="23" fillId="0" borderId="8" xfId="0" applyFont="1" applyFill="1" applyBorder="1" applyAlignment="1" applyProtection="1">
      <alignment horizontal="left" vertical="top"/>
      <protection locked="0"/>
    </xf>
    <xf numFmtId="0" fontId="23" fillId="0" borderId="9" xfId="0" applyFont="1" applyFill="1" applyBorder="1" applyAlignment="1" applyProtection="1">
      <alignment horizontal="left" vertical="top"/>
      <protection locked="0"/>
    </xf>
    <xf numFmtId="0" fontId="23" fillId="0" borderId="10" xfId="0" applyFont="1" applyFill="1" applyBorder="1" applyAlignment="1" applyProtection="1">
      <alignment horizontal="left" vertical="top"/>
      <protection locked="0"/>
    </xf>
    <xf numFmtId="0" fontId="24" fillId="0" borderId="1" xfId="0" applyFont="1" applyFill="1" applyBorder="1" applyAlignment="1">
      <alignment horizontal="right"/>
    </xf>
    <xf numFmtId="0" fontId="24" fillId="0" borderId="1" xfId="0" applyFont="1" applyFill="1" applyBorder="1" applyAlignment="1">
      <alignment horizontal="left" vertical="top" wrapText="1"/>
    </xf>
    <xf numFmtId="0" fontId="23" fillId="6" borderId="8" xfId="0" applyFont="1" applyFill="1" applyBorder="1" applyAlignment="1" applyProtection="1">
      <alignment horizontal="left" vertical="top"/>
      <protection locked="0"/>
    </xf>
    <xf numFmtId="0" fontId="23" fillId="6" borderId="9" xfId="0" applyFont="1" applyFill="1" applyBorder="1" applyAlignment="1" applyProtection="1">
      <alignment horizontal="left" vertical="top"/>
      <protection locked="0"/>
    </xf>
    <xf numFmtId="0" fontId="23" fillId="6" borderId="10" xfId="0" applyFont="1" applyFill="1" applyBorder="1" applyAlignment="1" applyProtection="1">
      <alignment horizontal="left" vertical="top"/>
      <protection locked="0"/>
    </xf>
    <xf numFmtId="0" fontId="24" fillId="6" borderId="1" xfId="0" applyFont="1" applyFill="1" applyBorder="1" applyAlignment="1">
      <alignment horizontal="left" vertical="top" wrapText="1"/>
    </xf>
    <xf numFmtId="0" fontId="0" fillId="6" borderId="1" xfId="0" applyFont="1" applyFill="1" applyBorder="1" applyAlignment="1">
      <alignment horizontal="left" vertical="top" wrapText="1"/>
    </xf>
    <xf numFmtId="0" fontId="24" fillId="6" borderId="1" xfId="0" applyFont="1" applyFill="1" applyBorder="1" applyAlignment="1">
      <alignment horizontal="right"/>
    </xf>
    <xf numFmtId="0" fontId="1" fillId="6" borderId="1" xfId="0" applyFont="1" applyFill="1" applyBorder="1" applyAlignment="1">
      <alignment horizontal="right"/>
    </xf>
    <xf numFmtId="0" fontId="1" fillId="6" borderId="1" xfId="0" applyFont="1" applyFill="1" applyBorder="1" applyAlignment="1"/>
    <xf numFmtId="0" fontId="24" fillId="6" borderId="1" xfId="0" applyFont="1" applyFill="1" applyBorder="1" applyAlignment="1">
      <alignment horizontal="left"/>
    </xf>
    <xf numFmtId="0" fontId="1" fillId="6" borderId="1" xfId="0" applyFont="1" applyFill="1" applyBorder="1" applyAlignment="1">
      <alignment horizontal="left"/>
    </xf>
    <xf numFmtId="0" fontId="19" fillId="6" borderId="1" xfId="0" applyFont="1" applyFill="1" applyBorder="1" applyAlignment="1">
      <alignment horizontal="center" vertical="top" wrapText="1"/>
    </xf>
    <xf numFmtId="0" fontId="0" fillId="6" borderId="1" xfId="0" applyFont="1" applyFill="1" applyBorder="1" applyAlignment="1">
      <alignment vertical="top" wrapText="1"/>
    </xf>
  </cellXfs>
  <cellStyles count="42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2 3" xfId="38"/>
    <cellStyle name="xl32 4" xfId="39"/>
    <cellStyle name="xl32 5" xfId="40"/>
    <cellStyle name="xl32 6" xfId="41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6"/>
  <sheetViews>
    <sheetView showGridLines="0" tabSelected="1" topLeftCell="A537" zoomScaleSheetLayoutView="100" workbookViewId="0">
      <selection activeCell="A6" sqref="A6:G566"/>
    </sheetView>
  </sheetViews>
  <sheetFormatPr defaultColWidth="8.88671875" defaultRowHeight="15.6" outlineLevelRow="6" x14ac:dyDescent="0.3"/>
  <cols>
    <col min="1" max="1" width="41.6640625" style="3" customWidth="1"/>
    <col min="2" max="2" width="8" style="3" customWidth="1"/>
    <col min="3" max="3" width="6.44140625" style="3" customWidth="1"/>
    <col min="4" max="4" width="12.6640625" style="3" customWidth="1"/>
    <col min="5" max="5" width="5.6640625" style="3" customWidth="1"/>
    <col min="6" max="6" width="13" style="3" customWidth="1"/>
    <col min="7" max="7" width="13.109375" style="23" customWidth="1"/>
    <col min="8" max="8" width="2" style="46" customWidth="1"/>
    <col min="9" max="16384" width="8.88671875" style="3"/>
  </cols>
  <sheetData>
    <row r="1" spans="1:8" x14ac:dyDescent="0.3">
      <c r="A1" s="90" t="s">
        <v>504</v>
      </c>
      <c r="B1" s="90"/>
      <c r="C1" s="90"/>
      <c r="D1" s="90"/>
      <c r="E1" s="90"/>
      <c r="F1" s="90"/>
      <c r="G1" s="90"/>
    </row>
    <row r="2" spans="1:8" x14ac:dyDescent="0.3">
      <c r="A2" s="90" t="s">
        <v>460</v>
      </c>
      <c r="B2" s="90"/>
      <c r="C2" s="90"/>
      <c r="D2" s="90"/>
      <c r="E2" s="90"/>
      <c r="F2" s="90"/>
      <c r="G2" s="90"/>
    </row>
    <row r="3" spans="1:8" x14ac:dyDescent="0.3">
      <c r="A3" s="90" t="s">
        <v>461</v>
      </c>
      <c r="B3" s="90"/>
      <c r="C3" s="90"/>
      <c r="D3" s="90"/>
      <c r="E3" s="90"/>
      <c r="F3" s="90"/>
      <c r="G3" s="90"/>
    </row>
    <row r="4" spans="1:8" x14ac:dyDescent="0.3">
      <c r="A4" s="90" t="s">
        <v>462</v>
      </c>
      <c r="B4" s="90"/>
      <c r="C4" s="90"/>
      <c r="D4" s="90"/>
      <c r="E4" s="90"/>
      <c r="F4" s="90"/>
      <c r="G4" s="90"/>
    </row>
    <row r="5" spans="1:8" x14ac:dyDescent="0.3">
      <c r="A5" s="7"/>
      <c r="B5" s="8"/>
      <c r="C5" s="9"/>
      <c r="D5" s="9"/>
      <c r="E5" s="8"/>
      <c r="F5" s="12"/>
      <c r="G5" s="22"/>
    </row>
    <row r="6" spans="1:8" ht="45.6" customHeight="1" x14ac:dyDescent="0.3">
      <c r="A6" s="91" t="s">
        <v>482</v>
      </c>
      <c r="B6" s="91"/>
      <c r="C6" s="91"/>
      <c r="D6" s="91"/>
      <c r="E6" s="91"/>
      <c r="F6" s="91"/>
      <c r="G6" s="91"/>
    </row>
    <row r="7" spans="1:8" x14ac:dyDescent="0.3">
      <c r="A7" s="10"/>
      <c r="B7" s="32"/>
      <c r="C7" s="32"/>
      <c r="D7" s="32"/>
      <c r="E7" s="11"/>
      <c r="F7" s="11"/>
      <c r="G7" s="21"/>
    </row>
    <row r="8" spans="1:8" ht="45.6" x14ac:dyDescent="0.3">
      <c r="A8" s="13" t="s">
        <v>196</v>
      </c>
      <c r="B8" s="13" t="s">
        <v>197</v>
      </c>
      <c r="C8" s="14" t="s">
        <v>198</v>
      </c>
      <c r="D8" s="14" t="s">
        <v>199</v>
      </c>
      <c r="E8" s="13" t="s">
        <v>200</v>
      </c>
      <c r="F8" s="39" t="s">
        <v>463</v>
      </c>
      <c r="G8" s="40" t="s">
        <v>464</v>
      </c>
    </row>
    <row r="9" spans="1:8" s="6" customFormat="1" ht="21.75" customHeight="1" x14ac:dyDescent="0.3">
      <c r="A9" s="18" t="s">
        <v>204</v>
      </c>
      <c r="B9" s="19" t="s">
        <v>0</v>
      </c>
      <c r="C9" s="19"/>
      <c r="D9" s="19"/>
      <c r="E9" s="19"/>
      <c r="F9" s="42">
        <f>F10+F62+F88+F102</f>
        <v>66112.599999999991</v>
      </c>
      <c r="G9" s="42">
        <f>G10+G62+G88+G102</f>
        <v>75900.899999999994</v>
      </c>
      <c r="H9" s="47"/>
    </row>
    <row r="10" spans="1:8" ht="16.5" customHeight="1" outlineLevel="1" x14ac:dyDescent="0.3">
      <c r="A10" s="15" t="s">
        <v>366</v>
      </c>
      <c r="B10" s="16" t="s">
        <v>0</v>
      </c>
      <c r="C10" s="16" t="s">
        <v>1</v>
      </c>
      <c r="D10" s="16"/>
      <c r="E10" s="16"/>
      <c r="F10" s="41">
        <f>F11+F16+F38+F41+F44</f>
        <v>55264.599999999991</v>
      </c>
      <c r="G10" s="41">
        <f>G11+G16+G38+G41+G44</f>
        <v>63881.299999999988</v>
      </c>
    </row>
    <row r="11" spans="1:8" ht="41.4" outlineLevel="2" x14ac:dyDescent="0.3">
      <c r="A11" s="15" t="s">
        <v>2</v>
      </c>
      <c r="B11" s="16" t="s">
        <v>0</v>
      </c>
      <c r="C11" s="16" t="s">
        <v>3</v>
      </c>
      <c r="D11" s="16"/>
      <c r="E11" s="16"/>
      <c r="F11" s="41">
        <f t="shared" ref="F11:G14" si="0">F12</f>
        <v>3308</v>
      </c>
      <c r="G11" s="41">
        <f t="shared" si="0"/>
        <v>3854</v>
      </c>
    </row>
    <row r="12" spans="1:8" ht="33.75" customHeight="1" outlineLevel="4" x14ac:dyDescent="0.3">
      <c r="A12" s="15" t="s">
        <v>419</v>
      </c>
      <c r="B12" s="16" t="s">
        <v>0</v>
      </c>
      <c r="C12" s="16" t="s">
        <v>3</v>
      </c>
      <c r="D12" s="16" t="s">
        <v>4</v>
      </c>
      <c r="E12" s="16"/>
      <c r="F12" s="41">
        <f t="shared" si="0"/>
        <v>3308</v>
      </c>
      <c r="G12" s="41">
        <f t="shared" si="0"/>
        <v>3854</v>
      </c>
    </row>
    <row r="13" spans="1:8" ht="27.6" outlineLevel="5" x14ac:dyDescent="0.3">
      <c r="A13" s="15" t="s">
        <v>231</v>
      </c>
      <c r="B13" s="16" t="s">
        <v>0</v>
      </c>
      <c r="C13" s="16" t="s">
        <v>3</v>
      </c>
      <c r="D13" s="16" t="s">
        <v>5</v>
      </c>
      <c r="E13" s="16"/>
      <c r="F13" s="41">
        <f t="shared" si="0"/>
        <v>3308</v>
      </c>
      <c r="G13" s="41">
        <f t="shared" si="0"/>
        <v>3854</v>
      </c>
    </row>
    <row r="14" spans="1:8" ht="27.6" outlineLevel="6" x14ac:dyDescent="0.3">
      <c r="A14" s="15" t="s">
        <v>232</v>
      </c>
      <c r="B14" s="16" t="s">
        <v>0</v>
      </c>
      <c r="C14" s="16" t="s">
        <v>3</v>
      </c>
      <c r="D14" s="16" t="s">
        <v>205</v>
      </c>
      <c r="E14" s="16"/>
      <c r="F14" s="41">
        <f t="shared" si="0"/>
        <v>3308</v>
      </c>
      <c r="G14" s="41">
        <f t="shared" si="0"/>
        <v>3854</v>
      </c>
    </row>
    <row r="15" spans="1:8" ht="82.8" outlineLevel="2" x14ac:dyDescent="0.3">
      <c r="A15" s="15" t="s">
        <v>233</v>
      </c>
      <c r="B15" s="16" t="s">
        <v>0</v>
      </c>
      <c r="C15" s="16" t="s">
        <v>3</v>
      </c>
      <c r="D15" s="16" t="s">
        <v>205</v>
      </c>
      <c r="E15" s="16" t="s">
        <v>6</v>
      </c>
      <c r="F15" s="41">
        <v>3308</v>
      </c>
      <c r="G15" s="41">
        <v>3854</v>
      </c>
    </row>
    <row r="16" spans="1:8" ht="77.25" customHeight="1" outlineLevel="3" x14ac:dyDescent="0.3">
      <c r="A16" s="15" t="s">
        <v>7</v>
      </c>
      <c r="B16" s="16" t="s">
        <v>0</v>
      </c>
      <c r="C16" s="16" t="s">
        <v>8</v>
      </c>
      <c r="D16" s="16"/>
      <c r="E16" s="16"/>
      <c r="F16" s="41">
        <f>F21+F17</f>
        <v>45843.599999999991</v>
      </c>
      <c r="G16" s="41">
        <f>G21+G17</f>
        <v>47600.799999999988</v>
      </c>
    </row>
    <row r="17" spans="1:7" ht="27.6" hidden="1" outlineLevel="3" x14ac:dyDescent="0.3">
      <c r="A17" s="43" t="s">
        <v>442</v>
      </c>
      <c r="B17" s="16" t="s">
        <v>0</v>
      </c>
      <c r="C17" s="16" t="s">
        <v>8</v>
      </c>
      <c r="D17" s="20" t="s">
        <v>120</v>
      </c>
      <c r="E17" s="16"/>
      <c r="F17" s="48">
        <f t="shared" ref="F17:G19" si="1">F18</f>
        <v>280</v>
      </c>
      <c r="G17" s="48">
        <f t="shared" si="1"/>
        <v>280</v>
      </c>
    </row>
    <row r="18" spans="1:7" ht="48.75" hidden="1" customHeight="1" outlineLevel="3" x14ac:dyDescent="0.3">
      <c r="A18" s="43" t="s">
        <v>416</v>
      </c>
      <c r="B18" s="16" t="s">
        <v>0</v>
      </c>
      <c r="C18" s="16" t="s">
        <v>8</v>
      </c>
      <c r="D18" s="20" t="s">
        <v>226</v>
      </c>
      <c r="E18" s="16"/>
      <c r="F18" s="49">
        <f t="shared" si="1"/>
        <v>280</v>
      </c>
      <c r="G18" s="49">
        <f t="shared" si="1"/>
        <v>280</v>
      </c>
    </row>
    <row r="19" spans="1:7" ht="65.25" hidden="1" customHeight="1" outlineLevel="3" x14ac:dyDescent="0.3">
      <c r="A19" s="43" t="s">
        <v>466</v>
      </c>
      <c r="B19" s="16" t="s">
        <v>0</v>
      </c>
      <c r="C19" s="16" t="s">
        <v>8</v>
      </c>
      <c r="D19" s="20" t="s">
        <v>465</v>
      </c>
      <c r="E19" s="16"/>
      <c r="F19" s="50">
        <f t="shared" si="1"/>
        <v>280</v>
      </c>
      <c r="G19" s="50">
        <f t="shared" si="1"/>
        <v>280</v>
      </c>
    </row>
    <row r="20" spans="1:7" ht="50.25" hidden="1" customHeight="1" outlineLevel="3" x14ac:dyDescent="0.3">
      <c r="A20" s="15" t="s">
        <v>234</v>
      </c>
      <c r="B20" s="16" t="s">
        <v>0</v>
      </c>
      <c r="C20" s="16" t="s">
        <v>8</v>
      </c>
      <c r="D20" s="20" t="s">
        <v>465</v>
      </c>
      <c r="E20" s="16">
        <v>200</v>
      </c>
      <c r="F20" s="41">
        <v>280</v>
      </c>
      <c r="G20" s="41">
        <v>280</v>
      </c>
    </row>
    <row r="21" spans="1:7" ht="33.75" customHeight="1" outlineLevel="5" x14ac:dyDescent="0.3">
      <c r="A21" s="15" t="s">
        <v>419</v>
      </c>
      <c r="B21" s="16" t="s">
        <v>0</v>
      </c>
      <c r="C21" s="16" t="s">
        <v>8</v>
      </c>
      <c r="D21" s="16" t="s">
        <v>4</v>
      </c>
      <c r="E21" s="16"/>
      <c r="F21" s="41">
        <f>F22+F30+F34</f>
        <v>45563.599999999991</v>
      </c>
      <c r="G21" s="41">
        <f>G22+G30+G34</f>
        <v>47320.799999999988</v>
      </c>
    </row>
    <row r="22" spans="1:7" ht="34.5" customHeight="1" outlineLevel="6" x14ac:dyDescent="0.3">
      <c r="A22" s="15" t="s">
        <v>231</v>
      </c>
      <c r="B22" s="16" t="s">
        <v>0</v>
      </c>
      <c r="C22" s="16" t="s">
        <v>8</v>
      </c>
      <c r="D22" s="16" t="s">
        <v>5</v>
      </c>
      <c r="E22" s="16"/>
      <c r="F22" s="41">
        <f>F23+F27</f>
        <v>36265.299999999996</v>
      </c>
      <c r="G22" s="41">
        <f>G23+G27</f>
        <v>38518.499999999993</v>
      </c>
    </row>
    <row r="23" spans="1:7" ht="45.6" customHeight="1" outlineLevel="6" x14ac:dyDescent="0.3">
      <c r="A23" s="15" t="s">
        <v>498</v>
      </c>
      <c r="B23" s="16" t="s">
        <v>0</v>
      </c>
      <c r="C23" s="16" t="s">
        <v>8</v>
      </c>
      <c r="D23" s="16" t="s">
        <v>205</v>
      </c>
      <c r="E23" s="16"/>
      <c r="F23" s="41">
        <f>F24+F25+F26</f>
        <v>33516.1</v>
      </c>
      <c r="G23" s="41">
        <f>G24+G25+G26</f>
        <v>35769.299999999996</v>
      </c>
    </row>
    <row r="24" spans="1:7" ht="82.8" outlineLevel="6" x14ac:dyDescent="0.3">
      <c r="A24" s="15" t="s">
        <v>233</v>
      </c>
      <c r="B24" s="16" t="s">
        <v>0</v>
      </c>
      <c r="C24" s="16" t="s">
        <v>8</v>
      </c>
      <c r="D24" s="16" t="s">
        <v>205</v>
      </c>
      <c r="E24" s="16" t="s">
        <v>6</v>
      </c>
      <c r="F24" s="41">
        <v>28216.1</v>
      </c>
      <c r="G24" s="41">
        <v>29361.1</v>
      </c>
    </row>
    <row r="25" spans="1:7" ht="41.4" outlineLevel="5" x14ac:dyDescent="0.3">
      <c r="A25" s="15" t="s">
        <v>234</v>
      </c>
      <c r="B25" s="16" t="s">
        <v>0</v>
      </c>
      <c r="C25" s="16" t="s">
        <v>8</v>
      </c>
      <c r="D25" s="16" t="s">
        <v>205</v>
      </c>
      <c r="E25" s="16" t="s">
        <v>9</v>
      </c>
      <c r="F25" s="41">
        <v>4982.3999999999996</v>
      </c>
      <c r="G25" s="41">
        <v>5974</v>
      </c>
    </row>
    <row r="26" spans="1:7" ht="16.5" customHeight="1" outlineLevel="6" x14ac:dyDescent="0.3">
      <c r="A26" s="15" t="s">
        <v>235</v>
      </c>
      <c r="B26" s="16" t="s">
        <v>0</v>
      </c>
      <c r="C26" s="16" t="s">
        <v>8</v>
      </c>
      <c r="D26" s="16" t="s">
        <v>205</v>
      </c>
      <c r="E26" s="16" t="s">
        <v>10</v>
      </c>
      <c r="F26" s="41">
        <v>317.60000000000002</v>
      </c>
      <c r="G26" s="41">
        <v>434.2</v>
      </c>
    </row>
    <row r="27" spans="1:7" ht="48" hidden="1" customHeight="1" outlineLevel="5" x14ac:dyDescent="0.3">
      <c r="A27" s="15" t="s">
        <v>236</v>
      </c>
      <c r="B27" s="16" t="s">
        <v>0</v>
      </c>
      <c r="C27" s="16" t="s">
        <v>8</v>
      </c>
      <c r="D27" s="16" t="s">
        <v>237</v>
      </c>
      <c r="E27" s="16"/>
      <c r="F27" s="41">
        <f>F28+F29</f>
        <v>2749.2000000000003</v>
      </c>
      <c r="G27" s="41">
        <f>G28+G29</f>
        <v>2749.2000000000003</v>
      </c>
    </row>
    <row r="28" spans="1:7" ht="90.75" hidden="1" customHeight="1" outlineLevel="6" x14ac:dyDescent="0.3">
      <c r="A28" s="15" t="s">
        <v>233</v>
      </c>
      <c r="B28" s="16" t="s">
        <v>0</v>
      </c>
      <c r="C28" s="16" t="s">
        <v>8</v>
      </c>
      <c r="D28" s="16" t="s">
        <v>237</v>
      </c>
      <c r="E28" s="16" t="s">
        <v>6</v>
      </c>
      <c r="F28" s="41">
        <v>2709.4</v>
      </c>
      <c r="G28" s="41">
        <v>2709.4</v>
      </c>
    </row>
    <row r="29" spans="1:7" ht="46.5" hidden="1" customHeight="1" outlineLevel="6" x14ac:dyDescent="0.3">
      <c r="A29" s="15" t="s">
        <v>234</v>
      </c>
      <c r="B29" s="16" t="s">
        <v>0</v>
      </c>
      <c r="C29" s="16" t="s">
        <v>8</v>
      </c>
      <c r="D29" s="16" t="s">
        <v>237</v>
      </c>
      <c r="E29" s="16" t="s">
        <v>9</v>
      </c>
      <c r="F29" s="41">
        <v>39.799999999999997</v>
      </c>
      <c r="G29" s="41">
        <v>39.799999999999997</v>
      </c>
    </row>
    <row r="30" spans="1:7" ht="18.75" customHeight="1" outlineLevel="5" collapsed="1" x14ac:dyDescent="0.3">
      <c r="A30" s="15" t="s">
        <v>238</v>
      </c>
      <c r="B30" s="16" t="s">
        <v>0</v>
      </c>
      <c r="C30" s="16" t="s">
        <v>8</v>
      </c>
      <c r="D30" s="16" t="s">
        <v>201</v>
      </c>
      <c r="E30" s="16"/>
      <c r="F30" s="41">
        <f>F31</f>
        <v>5480.6</v>
      </c>
      <c r="G30" s="41">
        <f>G31</f>
        <v>4984.6000000000004</v>
      </c>
    </row>
    <row r="31" spans="1:7" ht="51" customHeight="1" outlineLevel="6" x14ac:dyDescent="0.3">
      <c r="A31" s="15" t="s">
        <v>239</v>
      </c>
      <c r="B31" s="16" t="s">
        <v>0</v>
      </c>
      <c r="C31" s="16" t="s">
        <v>8</v>
      </c>
      <c r="D31" s="16" t="s">
        <v>203</v>
      </c>
      <c r="E31" s="16"/>
      <c r="F31" s="41">
        <f>F32+F33</f>
        <v>5480.6</v>
      </c>
      <c r="G31" s="41">
        <f>G32+G33</f>
        <v>4984.6000000000004</v>
      </c>
    </row>
    <row r="32" spans="1:7" ht="82.8" outlineLevel="4" x14ac:dyDescent="0.3">
      <c r="A32" s="15" t="s">
        <v>233</v>
      </c>
      <c r="B32" s="16" t="s">
        <v>0</v>
      </c>
      <c r="C32" s="16" t="s">
        <v>8</v>
      </c>
      <c r="D32" s="16" t="s">
        <v>203</v>
      </c>
      <c r="E32" s="16" t="s">
        <v>6</v>
      </c>
      <c r="F32" s="41">
        <v>4335.8</v>
      </c>
      <c r="G32" s="41">
        <v>3789.8</v>
      </c>
    </row>
    <row r="33" spans="1:7" ht="51.75" customHeight="1" outlineLevel="5" x14ac:dyDescent="0.3">
      <c r="A33" s="15" t="s">
        <v>234</v>
      </c>
      <c r="B33" s="16" t="s">
        <v>0</v>
      </c>
      <c r="C33" s="16" t="s">
        <v>8</v>
      </c>
      <c r="D33" s="16" t="s">
        <v>203</v>
      </c>
      <c r="E33" s="16" t="s">
        <v>9</v>
      </c>
      <c r="F33" s="41">
        <v>1144.8</v>
      </c>
      <c r="G33" s="41">
        <v>1194.8</v>
      </c>
    </row>
    <row r="34" spans="1:7" ht="33.75" hidden="1" customHeight="1" outlineLevel="6" x14ac:dyDescent="0.3">
      <c r="A34" s="15" t="s">
        <v>388</v>
      </c>
      <c r="B34" s="16" t="s">
        <v>0</v>
      </c>
      <c r="C34" s="16" t="s">
        <v>8</v>
      </c>
      <c r="D34" s="16" t="s">
        <v>240</v>
      </c>
      <c r="E34" s="16"/>
      <c r="F34" s="41">
        <f>F35</f>
        <v>3817.7</v>
      </c>
      <c r="G34" s="41">
        <f>G35</f>
        <v>3817.7</v>
      </c>
    </row>
    <row r="35" spans="1:7" ht="62.25" hidden="1" customHeight="1" outlineLevel="6" x14ac:dyDescent="0.3">
      <c r="A35" s="15" t="s">
        <v>241</v>
      </c>
      <c r="B35" s="16" t="s">
        <v>0</v>
      </c>
      <c r="C35" s="16" t="s">
        <v>8</v>
      </c>
      <c r="D35" s="16" t="s">
        <v>242</v>
      </c>
      <c r="E35" s="16"/>
      <c r="F35" s="41">
        <f>F36+F37</f>
        <v>3817.7</v>
      </c>
      <c r="G35" s="41">
        <f>G36+G37</f>
        <v>3817.7</v>
      </c>
    </row>
    <row r="36" spans="1:7" ht="90" hidden="1" customHeight="1" outlineLevel="2" x14ac:dyDescent="0.3">
      <c r="A36" s="15" t="s">
        <v>233</v>
      </c>
      <c r="B36" s="16" t="s">
        <v>0</v>
      </c>
      <c r="C36" s="16" t="s">
        <v>8</v>
      </c>
      <c r="D36" s="16" t="s">
        <v>242</v>
      </c>
      <c r="E36" s="16" t="s">
        <v>6</v>
      </c>
      <c r="F36" s="41">
        <v>3422.7</v>
      </c>
      <c r="G36" s="41">
        <v>3422.7</v>
      </c>
    </row>
    <row r="37" spans="1:7" ht="48" hidden="1" customHeight="1" outlineLevel="3" x14ac:dyDescent="0.3">
      <c r="A37" s="15" t="s">
        <v>234</v>
      </c>
      <c r="B37" s="16" t="s">
        <v>0</v>
      </c>
      <c r="C37" s="16" t="s">
        <v>8</v>
      </c>
      <c r="D37" s="16" t="s">
        <v>242</v>
      </c>
      <c r="E37" s="16" t="s">
        <v>9</v>
      </c>
      <c r="F37" s="41">
        <v>395</v>
      </c>
      <c r="G37" s="41">
        <v>395</v>
      </c>
    </row>
    <row r="38" spans="1:7" outlineLevel="6" x14ac:dyDescent="0.3">
      <c r="A38" s="15" t="s">
        <v>243</v>
      </c>
      <c r="B38" s="16" t="s">
        <v>0</v>
      </c>
      <c r="C38" s="16" t="s">
        <v>244</v>
      </c>
      <c r="D38" s="16"/>
      <c r="E38" s="16"/>
      <c r="F38" s="41">
        <f>F39</f>
        <v>17.2</v>
      </c>
      <c r="G38" s="41">
        <f>G39</f>
        <v>49.9</v>
      </c>
    </row>
    <row r="39" spans="1:7" ht="27.6" outlineLevel="3" x14ac:dyDescent="0.3">
      <c r="A39" s="15" t="s">
        <v>245</v>
      </c>
      <c r="B39" s="16" t="s">
        <v>0</v>
      </c>
      <c r="C39" s="16" t="s">
        <v>244</v>
      </c>
      <c r="D39" s="16" t="s">
        <v>11</v>
      </c>
      <c r="E39" s="16"/>
      <c r="F39" s="41">
        <f>F40</f>
        <v>17.2</v>
      </c>
      <c r="G39" s="41">
        <f>G40</f>
        <v>49.9</v>
      </c>
    </row>
    <row r="40" spans="1:7" ht="41.4" outlineLevel="6" x14ac:dyDescent="0.3">
      <c r="A40" s="15" t="s">
        <v>234</v>
      </c>
      <c r="B40" s="16" t="s">
        <v>0</v>
      </c>
      <c r="C40" s="16" t="s">
        <v>244</v>
      </c>
      <c r="D40" s="16" t="s">
        <v>11</v>
      </c>
      <c r="E40" s="16" t="s">
        <v>9</v>
      </c>
      <c r="F40" s="41">
        <v>17.2</v>
      </c>
      <c r="G40" s="41">
        <v>49.9</v>
      </c>
    </row>
    <row r="41" spans="1:7" outlineLevel="2" x14ac:dyDescent="0.3">
      <c r="A41" s="15" t="s">
        <v>12</v>
      </c>
      <c r="B41" s="16" t="s">
        <v>0</v>
      </c>
      <c r="C41" s="16" t="s">
        <v>13</v>
      </c>
      <c r="D41" s="16"/>
      <c r="E41" s="16"/>
      <c r="F41" s="41">
        <f>F42</f>
        <v>250</v>
      </c>
      <c r="G41" s="41">
        <f>G42</f>
        <v>68.8</v>
      </c>
    </row>
    <row r="42" spans="1:7" ht="27.6" outlineLevel="4" x14ac:dyDescent="0.3">
      <c r="A42" s="15" t="s">
        <v>245</v>
      </c>
      <c r="B42" s="16" t="s">
        <v>0</v>
      </c>
      <c r="C42" s="16" t="s">
        <v>13</v>
      </c>
      <c r="D42" s="16" t="s">
        <v>11</v>
      </c>
      <c r="E42" s="16"/>
      <c r="F42" s="41">
        <f>F43</f>
        <v>250</v>
      </c>
      <c r="G42" s="41">
        <f>G43</f>
        <v>68.8</v>
      </c>
    </row>
    <row r="43" spans="1:7" outlineLevel="5" x14ac:dyDescent="0.3">
      <c r="A43" s="15" t="s">
        <v>235</v>
      </c>
      <c r="B43" s="16" t="s">
        <v>0</v>
      </c>
      <c r="C43" s="16" t="s">
        <v>13</v>
      </c>
      <c r="D43" s="16" t="s">
        <v>11</v>
      </c>
      <c r="E43" s="16" t="s">
        <v>10</v>
      </c>
      <c r="F43" s="41">
        <v>250</v>
      </c>
      <c r="G43" s="41">
        <v>68.8</v>
      </c>
    </row>
    <row r="44" spans="1:7" ht="18.75" customHeight="1" outlineLevel="6" x14ac:dyDescent="0.3">
      <c r="A44" s="15" t="s">
        <v>14</v>
      </c>
      <c r="B44" s="16" t="s">
        <v>0</v>
      </c>
      <c r="C44" s="16" t="s">
        <v>15</v>
      </c>
      <c r="D44" s="16"/>
      <c r="E44" s="16"/>
      <c r="F44" s="41">
        <f>F49+F54+F59+F45</f>
        <v>5845.8</v>
      </c>
      <c r="G44" s="41">
        <f>G49+G54+G59+G45</f>
        <v>12307.8</v>
      </c>
    </row>
    <row r="45" spans="1:7" ht="30" customHeight="1" outlineLevel="6" x14ac:dyDescent="0.3">
      <c r="A45" s="43" t="s">
        <v>458</v>
      </c>
      <c r="B45" s="52" t="s">
        <v>0</v>
      </c>
      <c r="C45" s="52" t="s">
        <v>15</v>
      </c>
      <c r="D45" s="52" t="s">
        <v>57</v>
      </c>
      <c r="E45" s="52"/>
      <c r="F45" s="41">
        <f t="shared" ref="F45:G47" si="2">F46</f>
        <v>0</v>
      </c>
      <c r="G45" s="41">
        <f t="shared" si="2"/>
        <v>100</v>
      </c>
    </row>
    <row r="46" spans="1:7" ht="31.2" customHeight="1" outlineLevel="6" x14ac:dyDescent="0.3">
      <c r="A46" s="43" t="s">
        <v>505</v>
      </c>
      <c r="B46" s="52" t="s">
        <v>0</v>
      </c>
      <c r="C46" s="52" t="s">
        <v>15</v>
      </c>
      <c r="D46" s="52" t="s">
        <v>506</v>
      </c>
      <c r="E46" s="52"/>
      <c r="F46" s="41">
        <f t="shared" si="2"/>
        <v>0</v>
      </c>
      <c r="G46" s="41">
        <f t="shared" si="2"/>
        <v>100</v>
      </c>
    </row>
    <row r="47" spans="1:7" ht="43.95" customHeight="1" outlineLevel="6" x14ac:dyDescent="0.3">
      <c r="A47" s="15" t="s">
        <v>516</v>
      </c>
      <c r="B47" s="52" t="s">
        <v>0</v>
      </c>
      <c r="C47" s="52" t="s">
        <v>15</v>
      </c>
      <c r="D47" s="16" t="s">
        <v>507</v>
      </c>
      <c r="E47" s="52"/>
      <c r="F47" s="41">
        <f t="shared" si="2"/>
        <v>0</v>
      </c>
      <c r="G47" s="41">
        <f t="shared" si="2"/>
        <v>100</v>
      </c>
    </row>
    <row r="48" spans="1:7" ht="45.6" customHeight="1" outlineLevel="6" x14ac:dyDescent="0.3">
      <c r="A48" s="43" t="s">
        <v>234</v>
      </c>
      <c r="B48" s="52" t="s">
        <v>0</v>
      </c>
      <c r="C48" s="52" t="s">
        <v>15</v>
      </c>
      <c r="D48" s="52">
        <v>710300000</v>
      </c>
      <c r="E48" s="52" t="s">
        <v>9</v>
      </c>
      <c r="F48" s="41">
        <v>0</v>
      </c>
      <c r="G48" s="41">
        <v>100</v>
      </c>
    </row>
    <row r="49" spans="1:7" ht="27.6" hidden="1" outlineLevel="4" x14ac:dyDescent="0.3">
      <c r="A49" s="15" t="s">
        <v>419</v>
      </c>
      <c r="B49" s="16" t="s">
        <v>0</v>
      </c>
      <c r="C49" s="16" t="s">
        <v>15</v>
      </c>
      <c r="D49" s="16" t="s">
        <v>4</v>
      </c>
      <c r="E49" s="16"/>
      <c r="F49" s="41">
        <f>F50</f>
        <v>245</v>
      </c>
      <c r="G49" s="41">
        <f>G50</f>
        <v>245</v>
      </c>
    </row>
    <row r="50" spans="1:7" ht="27.6" hidden="1" outlineLevel="5" x14ac:dyDescent="0.3">
      <c r="A50" s="15" t="s">
        <v>231</v>
      </c>
      <c r="B50" s="16" t="s">
        <v>0</v>
      </c>
      <c r="C50" s="16" t="s">
        <v>15</v>
      </c>
      <c r="D50" s="16" t="s">
        <v>5</v>
      </c>
      <c r="E50" s="16"/>
      <c r="F50" s="41">
        <f>F51</f>
        <v>245</v>
      </c>
      <c r="G50" s="41">
        <f>G51</f>
        <v>245</v>
      </c>
    </row>
    <row r="51" spans="1:7" ht="27.6" hidden="1" outlineLevel="6" x14ac:dyDescent="0.3">
      <c r="A51" s="15" t="s">
        <v>232</v>
      </c>
      <c r="B51" s="16" t="s">
        <v>0</v>
      </c>
      <c r="C51" s="16" t="s">
        <v>15</v>
      </c>
      <c r="D51" s="16" t="s">
        <v>205</v>
      </c>
      <c r="E51" s="16"/>
      <c r="F51" s="41">
        <f>F52+F53</f>
        <v>245</v>
      </c>
      <c r="G51" s="41">
        <f>G52+G53</f>
        <v>245</v>
      </c>
    </row>
    <row r="52" spans="1:7" ht="41.4" hidden="1" outlineLevel="6" x14ac:dyDescent="0.3">
      <c r="A52" s="15" t="s">
        <v>234</v>
      </c>
      <c r="B52" s="16" t="s">
        <v>0</v>
      </c>
      <c r="C52" s="16" t="s">
        <v>15</v>
      </c>
      <c r="D52" s="16" t="s">
        <v>205</v>
      </c>
      <c r="E52" s="16" t="s">
        <v>9</v>
      </c>
      <c r="F52" s="41">
        <v>245</v>
      </c>
      <c r="G52" s="41">
        <v>245</v>
      </c>
    </row>
    <row r="53" spans="1:7" ht="27.6" hidden="1" outlineLevel="6" x14ac:dyDescent="0.3">
      <c r="A53" s="15" t="s">
        <v>246</v>
      </c>
      <c r="B53" s="16" t="s">
        <v>0</v>
      </c>
      <c r="C53" s="16" t="s">
        <v>15</v>
      </c>
      <c r="D53" s="16" t="s">
        <v>205</v>
      </c>
      <c r="E53" s="16" t="s">
        <v>41</v>
      </c>
      <c r="F53" s="41">
        <v>0</v>
      </c>
      <c r="G53" s="41">
        <v>0</v>
      </c>
    </row>
    <row r="54" spans="1:7" ht="27.6" hidden="1" outlineLevel="6" x14ac:dyDescent="0.3">
      <c r="A54" s="15" t="s">
        <v>420</v>
      </c>
      <c r="B54" s="16" t="s">
        <v>0</v>
      </c>
      <c r="C54" s="16" t="s">
        <v>15</v>
      </c>
      <c r="D54" s="16" t="s">
        <v>208</v>
      </c>
      <c r="E54" s="16"/>
      <c r="F54" s="41">
        <f>F55+F57</f>
        <v>20</v>
      </c>
      <c r="G54" s="41">
        <f>G55+G57</f>
        <v>20</v>
      </c>
    </row>
    <row r="55" spans="1:7" ht="41.4" hidden="1" outlineLevel="6" x14ac:dyDescent="0.3">
      <c r="A55" s="15" t="s">
        <v>247</v>
      </c>
      <c r="B55" s="16" t="s">
        <v>0</v>
      </c>
      <c r="C55" s="16" t="s">
        <v>15</v>
      </c>
      <c r="D55" s="16" t="s">
        <v>209</v>
      </c>
      <c r="E55" s="16"/>
      <c r="F55" s="41">
        <f>F56</f>
        <v>10</v>
      </c>
      <c r="G55" s="41">
        <f>G56</f>
        <v>10</v>
      </c>
    </row>
    <row r="56" spans="1:7" ht="41.4" hidden="1" outlineLevel="3" x14ac:dyDescent="0.3">
      <c r="A56" s="15" t="s">
        <v>234</v>
      </c>
      <c r="B56" s="16" t="s">
        <v>0</v>
      </c>
      <c r="C56" s="16" t="s">
        <v>15</v>
      </c>
      <c r="D56" s="16" t="s">
        <v>209</v>
      </c>
      <c r="E56" s="16" t="s">
        <v>9</v>
      </c>
      <c r="F56" s="41">
        <v>10</v>
      </c>
      <c r="G56" s="41">
        <v>10</v>
      </c>
    </row>
    <row r="57" spans="1:7" ht="55.2" hidden="1" outlineLevel="5" x14ac:dyDescent="0.3">
      <c r="A57" s="15" t="s">
        <v>248</v>
      </c>
      <c r="B57" s="16" t="s">
        <v>0</v>
      </c>
      <c r="C57" s="16" t="s">
        <v>15</v>
      </c>
      <c r="D57" s="16" t="s">
        <v>210</v>
      </c>
      <c r="E57" s="16"/>
      <c r="F57" s="41">
        <f>F58</f>
        <v>10</v>
      </c>
      <c r="G57" s="41">
        <f>G58</f>
        <v>10</v>
      </c>
    </row>
    <row r="58" spans="1:7" ht="41.4" hidden="1" outlineLevel="6" x14ac:dyDescent="0.3">
      <c r="A58" s="15" t="s">
        <v>234</v>
      </c>
      <c r="B58" s="16" t="s">
        <v>0</v>
      </c>
      <c r="C58" s="16" t="s">
        <v>15</v>
      </c>
      <c r="D58" s="16" t="s">
        <v>210</v>
      </c>
      <c r="E58" s="16" t="s">
        <v>9</v>
      </c>
      <c r="F58" s="41">
        <v>10</v>
      </c>
      <c r="G58" s="41">
        <v>10</v>
      </c>
    </row>
    <row r="59" spans="1:7" ht="27.6" outlineLevel="6" x14ac:dyDescent="0.3">
      <c r="A59" s="15" t="s">
        <v>245</v>
      </c>
      <c r="B59" s="16" t="s">
        <v>0</v>
      </c>
      <c r="C59" s="16" t="s">
        <v>15</v>
      </c>
      <c r="D59" s="16" t="s">
        <v>11</v>
      </c>
      <c r="E59" s="16"/>
      <c r="F59" s="41">
        <f>F60+F61</f>
        <v>5580.8</v>
      </c>
      <c r="G59" s="41">
        <f>G60+G61</f>
        <v>11942.8</v>
      </c>
    </row>
    <row r="60" spans="1:7" ht="41.4" outlineLevel="3" x14ac:dyDescent="0.3">
      <c r="A60" s="15" t="s">
        <v>234</v>
      </c>
      <c r="B60" s="16" t="s">
        <v>0</v>
      </c>
      <c r="C60" s="16" t="s">
        <v>15</v>
      </c>
      <c r="D60" s="16" t="s">
        <v>11</v>
      </c>
      <c r="E60" s="16" t="s">
        <v>9</v>
      </c>
      <c r="F60" s="41">
        <v>36</v>
      </c>
      <c r="G60" s="41">
        <v>36</v>
      </c>
    </row>
    <row r="61" spans="1:7" ht="20.25" customHeight="1" outlineLevel="6" x14ac:dyDescent="0.3">
      <c r="A61" s="15" t="s">
        <v>235</v>
      </c>
      <c r="B61" s="16" t="s">
        <v>0</v>
      </c>
      <c r="C61" s="16" t="s">
        <v>15</v>
      </c>
      <c r="D61" s="16" t="s">
        <v>11</v>
      </c>
      <c r="E61" s="16" t="s">
        <v>10</v>
      </c>
      <c r="F61" s="41">
        <v>5544.8</v>
      </c>
      <c r="G61" s="41">
        <v>11906.8</v>
      </c>
    </row>
    <row r="62" spans="1:7" ht="33.75" customHeight="1" outlineLevel="6" x14ac:dyDescent="0.3">
      <c r="A62" s="15" t="s">
        <v>367</v>
      </c>
      <c r="B62" s="16" t="s">
        <v>0</v>
      </c>
      <c r="C62" s="16" t="s">
        <v>19</v>
      </c>
      <c r="D62" s="16"/>
      <c r="E62" s="16"/>
      <c r="F62" s="41">
        <f>F63+F70</f>
        <v>6945.5</v>
      </c>
      <c r="G62" s="41">
        <f>G63+G70</f>
        <v>7788.8</v>
      </c>
    </row>
    <row r="63" spans="1:7" outlineLevel="1" x14ac:dyDescent="0.3">
      <c r="A63" s="15" t="s">
        <v>218</v>
      </c>
      <c r="B63" s="16" t="s">
        <v>0</v>
      </c>
      <c r="C63" s="16" t="s">
        <v>20</v>
      </c>
      <c r="D63" s="16"/>
      <c r="E63" s="16"/>
      <c r="F63" s="41">
        <f>F64</f>
        <v>5911</v>
      </c>
      <c r="G63" s="41">
        <f>G64</f>
        <v>6754.3</v>
      </c>
    </row>
    <row r="64" spans="1:7" ht="79.5" customHeight="1" outlineLevel="3" x14ac:dyDescent="0.3">
      <c r="A64" s="15" t="s">
        <v>421</v>
      </c>
      <c r="B64" s="16" t="s">
        <v>0</v>
      </c>
      <c r="C64" s="16" t="s">
        <v>20</v>
      </c>
      <c r="D64" s="16" t="s">
        <v>21</v>
      </c>
      <c r="E64" s="16"/>
      <c r="F64" s="41">
        <f>F65</f>
        <v>5911</v>
      </c>
      <c r="G64" s="41">
        <f>G65</f>
        <v>6754.3</v>
      </c>
    </row>
    <row r="65" spans="1:7" ht="31.5" customHeight="1" outlineLevel="4" x14ac:dyDescent="0.3">
      <c r="A65" s="15" t="s">
        <v>249</v>
      </c>
      <c r="B65" s="16" t="s">
        <v>0</v>
      </c>
      <c r="C65" s="16" t="s">
        <v>20</v>
      </c>
      <c r="D65" s="16" t="s">
        <v>22</v>
      </c>
      <c r="E65" s="16"/>
      <c r="F65" s="41">
        <f>F66+F68</f>
        <v>5911</v>
      </c>
      <c r="G65" s="41">
        <f>G66+G68</f>
        <v>6754.3</v>
      </c>
    </row>
    <row r="66" spans="1:7" ht="27.6" hidden="1" outlineLevel="5" x14ac:dyDescent="0.3">
      <c r="A66" s="15" t="s">
        <v>250</v>
      </c>
      <c r="B66" s="16" t="s">
        <v>0</v>
      </c>
      <c r="C66" s="16" t="s">
        <v>20</v>
      </c>
      <c r="D66" s="16" t="s">
        <v>23</v>
      </c>
      <c r="E66" s="16"/>
      <c r="F66" s="41">
        <f>F67</f>
        <v>112</v>
      </c>
      <c r="G66" s="41">
        <f>G67</f>
        <v>112</v>
      </c>
    </row>
    <row r="67" spans="1:7" ht="41.4" hidden="1" outlineLevel="6" x14ac:dyDescent="0.3">
      <c r="A67" s="15" t="s">
        <v>251</v>
      </c>
      <c r="B67" s="16" t="s">
        <v>0</v>
      </c>
      <c r="C67" s="16" t="s">
        <v>20</v>
      </c>
      <c r="D67" s="16" t="s">
        <v>23</v>
      </c>
      <c r="E67" s="16" t="s">
        <v>24</v>
      </c>
      <c r="F67" s="41">
        <v>112</v>
      </c>
      <c r="G67" s="41">
        <v>112</v>
      </c>
    </row>
    <row r="68" spans="1:7" ht="18.75" customHeight="1" outlineLevel="5" collapsed="1" x14ac:dyDescent="0.3">
      <c r="A68" s="15" t="s">
        <v>379</v>
      </c>
      <c r="B68" s="16" t="s">
        <v>0</v>
      </c>
      <c r="C68" s="16" t="s">
        <v>20</v>
      </c>
      <c r="D68" s="16" t="s">
        <v>25</v>
      </c>
      <c r="E68" s="16"/>
      <c r="F68" s="41">
        <f>F69</f>
        <v>5799</v>
      </c>
      <c r="G68" s="41">
        <f>G69</f>
        <v>6642.3</v>
      </c>
    </row>
    <row r="69" spans="1:7" ht="48" customHeight="1" outlineLevel="6" x14ac:dyDescent="0.3">
      <c r="A69" s="15" t="s">
        <v>251</v>
      </c>
      <c r="B69" s="16" t="s">
        <v>0</v>
      </c>
      <c r="C69" s="16" t="s">
        <v>20</v>
      </c>
      <c r="D69" s="16" t="s">
        <v>25</v>
      </c>
      <c r="E69" s="16" t="s">
        <v>24</v>
      </c>
      <c r="F69" s="41">
        <v>5799</v>
      </c>
      <c r="G69" s="41">
        <v>6642.3</v>
      </c>
    </row>
    <row r="70" spans="1:7" ht="47.25" hidden="1" customHeight="1" outlineLevel="2" x14ac:dyDescent="0.3">
      <c r="A70" s="15" t="s">
        <v>26</v>
      </c>
      <c r="B70" s="16" t="s">
        <v>0</v>
      </c>
      <c r="C70" s="16" t="s">
        <v>27</v>
      </c>
      <c r="D70" s="16"/>
      <c r="E70" s="16"/>
      <c r="F70" s="41">
        <f>F71+F83</f>
        <v>1034.5</v>
      </c>
      <c r="G70" s="41">
        <f>G71+G83</f>
        <v>1034.5</v>
      </c>
    </row>
    <row r="71" spans="1:7" ht="69" hidden="1" outlineLevel="4" x14ac:dyDescent="0.3">
      <c r="A71" s="15" t="s">
        <v>421</v>
      </c>
      <c r="B71" s="16" t="s">
        <v>0</v>
      </c>
      <c r="C71" s="16" t="s">
        <v>27</v>
      </c>
      <c r="D71" s="16" t="s">
        <v>21</v>
      </c>
      <c r="E71" s="16"/>
      <c r="F71" s="41">
        <f>F72+F75+F80</f>
        <v>954.5</v>
      </c>
      <c r="G71" s="41">
        <f>G72+G75+G80</f>
        <v>954.5</v>
      </c>
    </row>
    <row r="72" spans="1:7" ht="27.6" hidden="1" outlineLevel="5" x14ac:dyDescent="0.3">
      <c r="A72" s="15" t="s">
        <v>249</v>
      </c>
      <c r="B72" s="16" t="s">
        <v>0</v>
      </c>
      <c r="C72" s="16" t="s">
        <v>27</v>
      </c>
      <c r="D72" s="16" t="s">
        <v>22</v>
      </c>
      <c r="E72" s="16"/>
      <c r="F72" s="41">
        <f>F73</f>
        <v>80</v>
      </c>
      <c r="G72" s="41">
        <f>G73</f>
        <v>80</v>
      </c>
    </row>
    <row r="73" spans="1:7" ht="55.2" hidden="1" outlineLevel="6" x14ac:dyDescent="0.3">
      <c r="A73" s="15" t="s">
        <v>253</v>
      </c>
      <c r="B73" s="16" t="s">
        <v>0</v>
      </c>
      <c r="C73" s="16" t="s">
        <v>27</v>
      </c>
      <c r="D73" s="16" t="s">
        <v>219</v>
      </c>
      <c r="E73" s="16"/>
      <c r="F73" s="41">
        <f>F74</f>
        <v>80</v>
      </c>
      <c r="G73" s="41">
        <f>G74</f>
        <v>80</v>
      </c>
    </row>
    <row r="74" spans="1:7" ht="65.25" hidden="1" customHeight="1" outlineLevel="4" x14ac:dyDescent="0.3">
      <c r="A74" s="15" t="s">
        <v>251</v>
      </c>
      <c r="B74" s="16" t="s">
        <v>0</v>
      </c>
      <c r="C74" s="16" t="s">
        <v>27</v>
      </c>
      <c r="D74" s="16" t="s">
        <v>219</v>
      </c>
      <c r="E74" s="16" t="s">
        <v>24</v>
      </c>
      <c r="F74" s="41">
        <v>80</v>
      </c>
      <c r="G74" s="41">
        <v>80</v>
      </c>
    </row>
    <row r="75" spans="1:7" ht="27.6" hidden="1" outlineLevel="5" x14ac:dyDescent="0.3">
      <c r="A75" s="15" t="s">
        <v>254</v>
      </c>
      <c r="B75" s="16" t="s">
        <v>0</v>
      </c>
      <c r="C75" s="16" t="s">
        <v>27</v>
      </c>
      <c r="D75" s="16" t="s">
        <v>28</v>
      </c>
      <c r="E75" s="16"/>
      <c r="F75" s="41">
        <f>F76+F78</f>
        <v>61</v>
      </c>
      <c r="G75" s="41">
        <f>G76+G78</f>
        <v>61</v>
      </c>
    </row>
    <row r="76" spans="1:7" ht="168" hidden="1" customHeight="1" outlineLevel="6" x14ac:dyDescent="0.3">
      <c r="A76" s="15" t="s">
        <v>255</v>
      </c>
      <c r="B76" s="16" t="s">
        <v>0</v>
      </c>
      <c r="C76" s="16" t="s">
        <v>27</v>
      </c>
      <c r="D76" s="16" t="s">
        <v>29</v>
      </c>
      <c r="E76" s="16"/>
      <c r="F76" s="41">
        <f>F77</f>
        <v>11</v>
      </c>
      <c r="G76" s="41">
        <f>G77</f>
        <v>11</v>
      </c>
    </row>
    <row r="77" spans="1:7" ht="49.95" hidden="1" customHeight="1" outlineLevel="3" x14ac:dyDescent="0.3">
      <c r="A77" s="15" t="s">
        <v>251</v>
      </c>
      <c r="B77" s="16" t="s">
        <v>0</v>
      </c>
      <c r="C77" s="16" t="s">
        <v>27</v>
      </c>
      <c r="D77" s="16" t="s">
        <v>29</v>
      </c>
      <c r="E77" s="16" t="s">
        <v>24</v>
      </c>
      <c r="F77" s="41">
        <v>11</v>
      </c>
      <c r="G77" s="41">
        <v>11</v>
      </c>
    </row>
    <row r="78" spans="1:7" ht="79.95" hidden="1" customHeight="1" outlineLevel="3" x14ac:dyDescent="0.3">
      <c r="A78" s="33" t="s">
        <v>398</v>
      </c>
      <c r="B78" s="16">
        <v>933</v>
      </c>
      <c r="C78" s="16" t="s">
        <v>27</v>
      </c>
      <c r="D78" s="20" t="s">
        <v>400</v>
      </c>
      <c r="E78" s="16"/>
      <c r="F78" s="41">
        <f>F79</f>
        <v>50</v>
      </c>
      <c r="G78" s="41">
        <f>G79</f>
        <v>50</v>
      </c>
    </row>
    <row r="79" spans="1:7" ht="50.4" hidden="1" customHeight="1" outlineLevel="3" x14ac:dyDescent="0.3">
      <c r="A79" s="15" t="s">
        <v>399</v>
      </c>
      <c r="B79" s="16">
        <v>933</v>
      </c>
      <c r="C79" s="16" t="s">
        <v>27</v>
      </c>
      <c r="D79" s="20" t="s">
        <v>400</v>
      </c>
      <c r="E79" s="16">
        <v>600</v>
      </c>
      <c r="F79" s="41">
        <v>50</v>
      </c>
      <c r="G79" s="41">
        <v>50</v>
      </c>
    </row>
    <row r="80" spans="1:7" ht="41.4" hidden="1" outlineLevel="5" x14ac:dyDescent="0.3">
      <c r="A80" s="15" t="s">
        <v>256</v>
      </c>
      <c r="B80" s="16" t="s">
        <v>0</v>
      </c>
      <c r="C80" s="16" t="s">
        <v>27</v>
      </c>
      <c r="D80" s="16" t="s">
        <v>30</v>
      </c>
      <c r="E80" s="16"/>
      <c r="F80" s="41">
        <f>F81</f>
        <v>813.5</v>
      </c>
      <c r="G80" s="41">
        <f>G81</f>
        <v>813.5</v>
      </c>
    </row>
    <row r="81" spans="1:8" ht="41.4" hidden="1" outlineLevel="6" x14ac:dyDescent="0.3">
      <c r="A81" s="15" t="s">
        <v>257</v>
      </c>
      <c r="B81" s="16" t="s">
        <v>0</v>
      </c>
      <c r="C81" s="16" t="s">
        <v>27</v>
      </c>
      <c r="D81" s="16" t="s">
        <v>31</v>
      </c>
      <c r="E81" s="16"/>
      <c r="F81" s="41">
        <f>F82</f>
        <v>813.5</v>
      </c>
      <c r="G81" s="41">
        <f>G82</f>
        <v>813.5</v>
      </c>
    </row>
    <row r="82" spans="1:8" ht="62.25" hidden="1" customHeight="1" outlineLevel="6" x14ac:dyDescent="0.3">
      <c r="A82" s="15" t="s">
        <v>251</v>
      </c>
      <c r="B82" s="16" t="s">
        <v>0</v>
      </c>
      <c r="C82" s="16" t="s">
        <v>27</v>
      </c>
      <c r="D82" s="16" t="s">
        <v>31</v>
      </c>
      <c r="E82" s="16" t="s">
        <v>24</v>
      </c>
      <c r="F82" s="41">
        <v>813.5</v>
      </c>
      <c r="G82" s="41">
        <v>813.5</v>
      </c>
    </row>
    <row r="83" spans="1:8" ht="27.6" hidden="1" outlineLevel="6" x14ac:dyDescent="0.3">
      <c r="A83" s="15" t="s">
        <v>422</v>
      </c>
      <c r="B83" s="16" t="s">
        <v>0</v>
      </c>
      <c r="C83" s="16" t="s">
        <v>27</v>
      </c>
      <c r="D83" s="16" t="s">
        <v>32</v>
      </c>
      <c r="E83" s="16"/>
      <c r="F83" s="41">
        <f>F84+F86</f>
        <v>80</v>
      </c>
      <c r="G83" s="41">
        <f>G84+G86</f>
        <v>80</v>
      </c>
    </row>
    <row r="84" spans="1:8" ht="27.6" hidden="1" outlineLevel="6" x14ac:dyDescent="0.3">
      <c r="A84" s="15" t="s">
        <v>258</v>
      </c>
      <c r="B84" s="16" t="s">
        <v>0</v>
      </c>
      <c r="C84" s="16" t="s">
        <v>27</v>
      </c>
      <c r="D84" s="16" t="s">
        <v>33</v>
      </c>
      <c r="E84" s="16"/>
      <c r="F84" s="41">
        <f>F85</f>
        <v>63</v>
      </c>
      <c r="G84" s="41">
        <f>G85</f>
        <v>63</v>
      </c>
    </row>
    <row r="85" spans="1:8" ht="41.4" hidden="1" outlineLevel="6" x14ac:dyDescent="0.3">
      <c r="A85" s="15" t="s">
        <v>234</v>
      </c>
      <c r="B85" s="16" t="s">
        <v>0</v>
      </c>
      <c r="C85" s="16" t="s">
        <v>27</v>
      </c>
      <c r="D85" s="16" t="s">
        <v>33</v>
      </c>
      <c r="E85" s="16" t="s">
        <v>9</v>
      </c>
      <c r="F85" s="41">
        <v>63</v>
      </c>
      <c r="G85" s="41">
        <v>63</v>
      </c>
    </row>
    <row r="86" spans="1:8" ht="107.25" hidden="1" customHeight="1" outlineLevel="6" x14ac:dyDescent="0.3">
      <c r="A86" s="15" t="s">
        <v>389</v>
      </c>
      <c r="B86" s="16" t="s">
        <v>0</v>
      </c>
      <c r="C86" s="16" t="s">
        <v>27</v>
      </c>
      <c r="D86" s="16">
        <v>1800800000</v>
      </c>
      <c r="E86" s="16"/>
      <c r="F86" s="41">
        <f>F87</f>
        <v>17</v>
      </c>
      <c r="G86" s="41">
        <f>G87</f>
        <v>17</v>
      </c>
    </row>
    <row r="87" spans="1:8" ht="41.4" hidden="1" outlineLevel="6" x14ac:dyDescent="0.3">
      <c r="A87" s="15" t="s">
        <v>234</v>
      </c>
      <c r="B87" s="16" t="s">
        <v>0</v>
      </c>
      <c r="C87" s="16" t="s">
        <v>27</v>
      </c>
      <c r="D87" s="16">
        <v>1800800000</v>
      </c>
      <c r="E87" s="16">
        <v>200</v>
      </c>
      <c r="F87" s="41">
        <v>17</v>
      </c>
      <c r="G87" s="41">
        <v>17</v>
      </c>
    </row>
    <row r="88" spans="1:8" hidden="1" outlineLevel="6" x14ac:dyDescent="0.3">
      <c r="A88" s="15" t="s">
        <v>368</v>
      </c>
      <c r="B88" s="16" t="s">
        <v>0</v>
      </c>
      <c r="C88" s="16" t="s">
        <v>34</v>
      </c>
      <c r="D88" s="16"/>
      <c r="E88" s="16"/>
      <c r="F88" s="41">
        <f>F89+F94</f>
        <v>20</v>
      </c>
      <c r="G88" s="41">
        <f>G89+G94</f>
        <v>20</v>
      </c>
    </row>
    <row r="89" spans="1:8" hidden="1" outlineLevel="6" x14ac:dyDescent="0.3">
      <c r="A89" s="15" t="s">
        <v>220</v>
      </c>
      <c r="B89" s="16" t="s">
        <v>0</v>
      </c>
      <c r="C89" s="16" t="s">
        <v>221</v>
      </c>
      <c r="D89" s="16"/>
      <c r="E89" s="16"/>
      <c r="F89" s="41">
        <f t="shared" ref="F89:G92" si="3">F90</f>
        <v>0</v>
      </c>
      <c r="G89" s="41">
        <f t="shared" si="3"/>
        <v>0</v>
      </c>
    </row>
    <row r="90" spans="1:8" ht="34.5" hidden="1" customHeight="1" outlineLevel="6" x14ac:dyDescent="0.3">
      <c r="A90" s="15" t="s">
        <v>423</v>
      </c>
      <c r="B90" s="16" t="s">
        <v>0</v>
      </c>
      <c r="C90" s="16" t="s">
        <v>221</v>
      </c>
      <c r="D90" s="16" t="s">
        <v>35</v>
      </c>
      <c r="E90" s="16"/>
      <c r="F90" s="41">
        <f t="shared" si="3"/>
        <v>0</v>
      </c>
      <c r="G90" s="41">
        <f t="shared" si="3"/>
        <v>0</v>
      </c>
    </row>
    <row r="91" spans="1:8" ht="48.75" hidden="1" customHeight="1" outlineLevel="5" x14ac:dyDescent="0.3">
      <c r="A91" s="15" t="s">
        <v>259</v>
      </c>
      <c r="B91" s="16" t="s">
        <v>0</v>
      </c>
      <c r="C91" s="16" t="s">
        <v>221</v>
      </c>
      <c r="D91" s="16" t="s">
        <v>36</v>
      </c>
      <c r="E91" s="16"/>
      <c r="F91" s="41">
        <f t="shared" si="3"/>
        <v>0</v>
      </c>
      <c r="G91" s="41">
        <f t="shared" si="3"/>
        <v>0</v>
      </c>
    </row>
    <row r="92" spans="1:8" ht="48" hidden="1" customHeight="1" outlineLevel="6" x14ac:dyDescent="0.3">
      <c r="A92" s="15" t="s">
        <v>260</v>
      </c>
      <c r="B92" s="16" t="s">
        <v>0</v>
      </c>
      <c r="C92" s="16" t="s">
        <v>221</v>
      </c>
      <c r="D92" s="16" t="s">
        <v>222</v>
      </c>
      <c r="E92" s="16"/>
      <c r="F92" s="41">
        <f t="shared" si="3"/>
        <v>0</v>
      </c>
      <c r="G92" s="41">
        <f t="shared" si="3"/>
        <v>0</v>
      </c>
    </row>
    <row r="93" spans="1:8" s="6" customFormat="1" ht="18" hidden="1" customHeight="1" outlineLevel="1" x14ac:dyDescent="0.3">
      <c r="A93" s="15" t="s">
        <v>235</v>
      </c>
      <c r="B93" s="16" t="s">
        <v>0</v>
      </c>
      <c r="C93" s="16" t="s">
        <v>221</v>
      </c>
      <c r="D93" s="16" t="s">
        <v>222</v>
      </c>
      <c r="E93" s="16" t="s">
        <v>10</v>
      </c>
      <c r="F93" s="41">
        <v>0</v>
      </c>
      <c r="G93" s="41">
        <v>0</v>
      </c>
      <c r="H93" s="47"/>
    </row>
    <row r="94" spans="1:8" ht="27.6" hidden="1" outlineLevel="2" x14ac:dyDescent="0.3">
      <c r="A94" s="15" t="s">
        <v>211</v>
      </c>
      <c r="B94" s="16" t="s">
        <v>0</v>
      </c>
      <c r="C94" s="16" t="s">
        <v>212</v>
      </c>
      <c r="D94" s="16"/>
      <c r="E94" s="16"/>
      <c r="F94" s="41">
        <f>F95</f>
        <v>20</v>
      </c>
      <c r="G94" s="41">
        <f>G95</f>
        <v>20</v>
      </c>
    </row>
    <row r="95" spans="1:8" ht="41.4" hidden="1" outlineLevel="4" x14ac:dyDescent="0.3">
      <c r="A95" s="15" t="s">
        <v>424</v>
      </c>
      <c r="B95" s="16" t="s">
        <v>0</v>
      </c>
      <c r="C95" s="16" t="s">
        <v>212</v>
      </c>
      <c r="D95" s="16" t="s">
        <v>213</v>
      </c>
      <c r="E95" s="16"/>
      <c r="F95" s="41">
        <f>F96+F99</f>
        <v>20</v>
      </c>
      <c r="G95" s="41">
        <f>G96+G99</f>
        <v>20</v>
      </c>
    </row>
    <row r="96" spans="1:8" ht="27.6" hidden="1" outlineLevel="5" x14ac:dyDescent="0.3">
      <c r="A96" s="15" t="s">
        <v>261</v>
      </c>
      <c r="B96" s="16" t="s">
        <v>0</v>
      </c>
      <c r="C96" s="16" t="s">
        <v>212</v>
      </c>
      <c r="D96" s="16" t="s">
        <v>214</v>
      </c>
      <c r="E96" s="16"/>
      <c r="F96" s="41">
        <f>F97</f>
        <v>20</v>
      </c>
      <c r="G96" s="41">
        <f>G97</f>
        <v>20</v>
      </c>
    </row>
    <row r="97" spans="1:8" ht="41.4" hidden="1" outlineLevel="6" x14ac:dyDescent="0.3">
      <c r="A97" s="15" t="s">
        <v>262</v>
      </c>
      <c r="B97" s="16" t="s">
        <v>0</v>
      </c>
      <c r="C97" s="16" t="s">
        <v>212</v>
      </c>
      <c r="D97" s="16" t="s">
        <v>215</v>
      </c>
      <c r="E97" s="16"/>
      <c r="F97" s="41">
        <f>F98</f>
        <v>20</v>
      </c>
      <c r="G97" s="41">
        <f>G98</f>
        <v>20</v>
      </c>
    </row>
    <row r="98" spans="1:8" ht="41.4" hidden="1" outlineLevel="2" x14ac:dyDescent="0.3">
      <c r="A98" s="15" t="s">
        <v>234</v>
      </c>
      <c r="B98" s="16" t="s">
        <v>0</v>
      </c>
      <c r="C98" s="16" t="s">
        <v>212</v>
      </c>
      <c r="D98" s="16" t="s">
        <v>215</v>
      </c>
      <c r="E98" s="16" t="s">
        <v>9</v>
      </c>
      <c r="F98" s="41">
        <v>20</v>
      </c>
      <c r="G98" s="41">
        <v>20</v>
      </c>
    </row>
    <row r="99" spans="1:8" ht="41.4" hidden="1" outlineLevel="3" x14ac:dyDescent="0.3">
      <c r="A99" s="15" t="s">
        <v>263</v>
      </c>
      <c r="B99" s="16" t="s">
        <v>0</v>
      </c>
      <c r="C99" s="16" t="s">
        <v>212</v>
      </c>
      <c r="D99" s="16" t="s">
        <v>216</v>
      </c>
      <c r="E99" s="16"/>
      <c r="F99" s="41">
        <f>F100</f>
        <v>0</v>
      </c>
      <c r="G99" s="41">
        <f>G100</f>
        <v>0</v>
      </c>
    </row>
    <row r="100" spans="1:8" ht="27.6" hidden="1" outlineLevel="4" x14ac:dyDescent="0.3">
      <c r="A100" s="15" t="s">
        <v>264</v>
      </c>
      <c r="B100" s="16" t="s">
        <v>0</v>
      </c>
      <c r="C100" s="16" t="s">
        <v>212</v>
      </c>
      <c r="D100" s="16" t="s">
        <v>217</v>
      </c>
      <c r="E100" s="16"/>
      <c r="F100" s="41">
        <f>F101</f>
        <v>0</v>
      </c>
      <c r="G100" s="41">
        <f>G101</f>
        <v>0</v>
      </c>
    </row>
    <row r="101" spans="1:8" ht="41.4" hidden="1" outlineLevel="5" x14ac:dyDescent="0.3">
      <c r="A101" s="15" t="s">
        <v>234</v>
      </c>
      <c r="B101" s="16" t="s">
        <v>0</v>
      </c>
      <c r="C101" s="16" t="s">
        <v>212</v>
      </c>
      <c r="D101" s="16" t="s">
        <v>217</v>
      </c>
      <c r="E101" s="16" t="s">
        <v>9</v>
      </c>
      <c r="F101" s="41">
        <v>0</v>
      </c>
      <c r="G101" s="41">
        <v>0</v>
      </c>
    </row>
    <row r="102" spans="1:8" s="6" customFormat="1" outlineLevel="6" x14ac:dyDescent="0.3">
      <c r="A102" s="15" t="s">
        <v>369</v>
      </c>
      <c r="B102" s="16" t="s">
        <v>0</v>
      </c>
      <c r="C102" s="16" t="s">
        <v>37</v>
      </c>
      <c r="D102" s="16"/>
      <c r="E102" s="16"/>
      <c r="F102" s="41">
        <f>F103+F108+F116</f>
        <v>3882.5</v>
      </c>
      <c r="G102" s="41">
        <f>G103+G108+G116</f>
        <v>4210.8</v>
      </c>
      <c r="H102" s="47"/>
    </row>
    <row r="103" spans="1:8" outlineLevel="4" x14ac:dyDescent="0.3">
      <c r="A103" s="15" t="s">
        <v>38</v>
      </c>
      <c r="B103" s="16" t="s">
        <v>0</v>
      </c>
      <c r="C103" s="16" t="s">
        <v>39</v>
      </c>
      <c r="D103" s="16"/>
      <c r="E103" s="16"/>
      <c r="F103" s="41">
        <f t="shared" ref="F103:G106" si="4">F104</f>
        <v>2206</v>
      </c>
      <c r="G103" s="41">
        <f t="shared" si="4"/>
        <v>2090</v>
      </c>
    </row>
    <row r="104" spans="1:8" ht="27.6" outlineLevel="6" x14ac:dyDescent="0.3">
      <c r="A104" s="15" t="s">
        <v>423</v>
      </c>
      <c r="B104" s="16" t="s">
        <v>0</v>
      </c>
      <c r="C104" s="16" t="s">
        <v>39</v>
      </c>
      <c r="D104" s="16" t="s">
        <v>35</v>
      </c>
      <c r="E104" s="16"/>
      <c r="F104" s="41">
        <f t="shared" si="4"/>
        <v>2206</v>
      </c>
      <c r="G104" s="41">
        <f t="shared" si="4"/>
        <v>2090</v>
      </c>
    </row>
    <row r="105" spans="1:8" ht="46.2" customHeight="1" outlineLevel="1" x14ac:dyDescent="0.3">
      <c r="A105" s="15" t="s">
        <v>259</v>
      </c>
      <c r="B105" s="16" t="s">
        <v>0</v>
      </c>
      <c r="C105" s="16" t="s">
        <v>39</v>
      </c>
      <c r="D105" s="16" t="s">
        <v>36</v>
      </c>
      <c r="E105" s="16"/>
      <c r="F105" s="41">
        <f t="shared" si="4"/>
        <v>2206</v>
      </c>
      <c r="G105" s="41">
        <f t="shared" si="4"/>
        <v>2090</v>
      </c>
    </row>
    <row r="106" spans="1:8" ht="19.5" customHeight="1" outlineLevel="2" x14ac:dyDescent="0.3">
      <c r="A106" s="15" t="s">
        <v>265</v>
      </c>
      <c r="B106" s="16" t="s">
        <v>0</v>
      </c>
      <c r="C106" s="16" t="s">
        <v>39</v>
      </c>
      <c r="D106" s="16" t="s">
        <v>40</v>
      </c>
      <c r="E106" s="16"/>
      <c r="F106" s="41">
        <f t="shared" si="4"/>
        <v>2206</v>
      </c>
      <c r="G106" s="41">
        <f t="shared" si="4"/>
        <v>2090</v>
      </c>
    </row>
    <row r="107" spans="1:8" ht="27.6" outlineLevel="3" x14ac:dyDescent="0.3">
      <c r="A107" s="15" t="s">
        <v>246</v>
      </c>
      <c r="B107" s="16" t="s">
        <v>0</v>
      </c>
      <c r="C107" s="16" t="s">
        <v>39</v>
      </c>
      <c r="D107" s="16" t="s">
        <v>40</v>
      </c>
      <c r="E107" s="16" t="s">
        <v>41</v>
      </c>
      <c r="F107" s="41">
        <v>2206</v>
      </c>
      <c r="G107" s="41">
        <v>2090</v>
      </c>
    </row>
    <row r="108" spans="1:8" outlineLevel="4" x14ac:dyDescent="0.3">
      <c r="A108" s="15" t="s">
        <v>42</v>
      </c>
      <c r="B108" s="16" t="s">
        <v>0</v>
      </c>
      <c r="C108" s="16" t="s">
        <v>43</v>
      </c>
      <c r="D108" s="16"/>
      <c r="E108" s="16"/>
      <c r="F108" s="41">
        <f>F109</f>
        <v>1071.5</v>
      </c>
      <c r="G108" s="41">
        <f>G109</f>
        <v>1051.3</v>
      </c>
    </row>
    <row r="109" spans="1:8" ht="27.6" outlineLevel="6" x14ac:dyDescent="0.3">
      <c r="A109" s="15" t="s">
        <v>423</v>
      </c>
      <c r="B109" s="16" t="s">
        <v>0</v>
      </c>
      <c r="C109" s="16" t="s">
        <v>43</v>
      </c>
      <c r="D109" s="16" t="s">
        <v>35</v>
      </c>
      <c r="E109" s="16"/>
      <c r="F109" s="41">
        <f>F110+F113</f>
        <v>1071.5</v>
      </c>
      <c r="G109" s="41">
        <f>G110+G113</f>
        <v>1051.3</v>
      </c>
    </row>
    <row r="110" spans="1:8" ht="27.6" hidden="1" outlineLevel="2" x14ac:dyDescent="0.3">
      <c r="A110" s="15" t="s">
        <v>266</v>
      </c>
      <c r="B110" s="16" t="s">
        <v>0</v>
      </c>
      <c r="C110" s="16" t="s">
        <v>43</v>
      </c>
      <c r="D110" s="16" t="s">
        <v>44</v>
      </c>
      <c r="E110" s="16"/>
      <c r="F110" s="41">
        <f>F111</f>
        <v>5</v>
      </c>
      <c r="G110" s="41">
        <f>G111</f>
        <v>5</v>
      </c>
    </row>
    <row r="111" spans="1:8" ht="41.4" hidden="1" outlineLevel="3" x14ac:dyDescent="0.3">
      <c r="A111" s="15" t="s">
        <v>267</v>
      </c>
      <c r="B111" s="16" t="s">
        <v>0</v>
      </c>
      <c r="C111" s="16" t="s">
        <v>43</v>
      </c>
      <c r="D111" s="16" t="s">
        <v>45</v>
      </c>
      <c r="E111" s="16"/>
      <c r="F111" s="41">
        <f>F112</f>
        <v>5</v>
      </c>
      <c r="G111" s="41">
        <f>G112</f>
        <v>5</v>
      </c>
    </row>
    <row r="112" spans="1:8" ht="41.4" hidden="1" outlineLevel="4" x14ac:dyDescent="0.3">
      <c r="A112" s="15" t="s">
        <v>234</v>
      </c>
      <c r="B112" s="16" t="s">
        <v>0</v>
      </c>
      <c r="C112" s="16" t="s">
        <v>43</v>
      </c>
      <c r="D112" s="16" t="s">
        <v>45</v>
      </c>
      <c r="E112" s="16" t="s">
        <v>9</v>
      </c>
      <c r="F112" s="41">
        <v>5</v>
      </c>
      <c r="G112" s="41">
        <v>5</v>
      </c>
    </row>
    <row r="113" spans="1:8" s="6" customFormat="1" ht="46.2" customHeight="1" outlineLevel="5" x14ac:dyDescent="0.3">
      <c r="A113" s="15" t="s">
        <v>259</v>
      </c>
      <c r="B113" s="16" t="s">
        <v>0</v>
      </c>
      <c r="C113" s="16" t="s">
        <v>43</v>
      </c>
      <c r="D113" s="16" t="s">
        <v>36</v>
      </c>
      <c r="E113" s="16"/>
      <c r="F113" s="41">
        <f>F114</f>
        <v>1066.5</v>
      </c>
      <c r="G113" s="41">
        <f>G114</f>
        <v>1046.3</v>
      </c>
      <c r="H113" s="47"/>
    </row>
    <row r="114" spans="1:8" ht="27.6" outlineLevel="6" x14ac:dyDescent="0.3">
      <c r="A114" s="15" t="s">
        <v>268</v>
      </c>
      <c r="B114" s="16" t="s">
        <v>0</v>
      </c>
      <c r="C114" s="16" t="s">
        <v>43</v>
      </c>
      <c r="D114" s="16" t="s">
        <v>46</v>
      </c>
      <c r="E114" s="16"/>
      <c r="F114" s="41">
        <f>F115</f>
        <v>1066.5</v>
      </c>
      <c r="G114" s="41">
        <f>G115</f>
        <v>1046.3</v>
      </c>
    </row>
    <row r="115" spans="1:8" ht="27.6" outlineLevel="4" x14ac:dyDescent="0.3">
      <c r="A115" s="15" t="s">
        <v>246</v>
      </c>
      <c r="B115" s="16" t="s">
        <v>0</v>
      </c>
      <c r="C115" s="16" t="s">
        <v>43</v>
      </c>
      <c r="D115" s="16" t="s">
        <v>46</v>
      </c>
      <c r="E115" s="16" t="s">
        <v>41</v>
      </c>
      <c r="F115" s="41">
        <v>1066.5</v>
      </c>
      <c r="G115" s="41">
        <v>1046.3</v>
      </c>
    </row>
    <row r="116" spans="1:8" outlineLevel="5" x14ac:dyDescent="0.3">
      <c r="A116" s="15" t="s">
        <v>47</v>
      </c>
      <c r="B116" s="16" t="s">
        <v>0</v>
      </c>
      <c r="C116" s="16" t="s">
        <v>48</v>
      </c>
      <c r="D116" s="16"/>
      <c r="E116" s="16"/>
      <c r="F116" s="41">
        <f t="shared" ref="F116:G119" si="5">F117</f>
        <v>605</v>
      </c>
      <c r="G116" s="41">
        <f t="shared" si="5"/>
        <v>1069.5</v>
      </c>
    </row>
    <row r="117" spans="1:8" ht="27.6" outlineLevel="2" x14ac:dyDescent="0.3">
      <c r="A117" s="15" t="s">
        <v>423</v>
      </c>
      <c r="B117" s="16" t="s">
        <v>0</v>
      </c>
      <c r="C117" s="16" t="s">
        <v>48</v>
      </c>
      <c r="D117" s="16" t="s">
        <v>35</v>
      </c>
      <c r="E117" s="16"/>
      <c r="F117" s="41">
        <f t="shared" si="5"/>
        <v>605</v>
      </c>
      <c r="G117" s="41">
        <f t="shared" si="5"/>
        <v>1069.5</v>
      </c>
    </row>
    <row r="118" spans="1:8" ht="27.6" outlineLevel="3" x14ac:dyDescent="0.3">
      <c r="A118" s="15" t="s">
        <v>266</v>
      </c>
      <c r="B118" s="16" t="s">
        <v>0</v>
      </c>
      <c r="C118" s="16" t="s">
        <v>48</v>
      </c>
      <c r="D118" s="16" t="s">
        <v>44</v>
      </c>
      <c r="E118" s="16"/>
      <c r="F118" s="41">
        <f t="shared" si="5"/>
        <v>605</v>
      </c>
      <c r="G118" s="41">
        <f t="shared" si="5"/>
        <v>1069.5</v>
      </c>
    </row>
    <row r="119" spans="1:8" s="6" customFormat="1" ht="113.4" customHeight="1" outlineLevel="4" x14ac:dyDescent="0.3">
      <c r="A119" s="15" t="s">
        <v>269</v>
      </c>
      <c r="B119" s="16" t="s">
        <v>0</v>
      </c>
      <c r="C119" s="16" t="s">
        <v>48</v>
      </c>
      <c r="D119" s="16" t="s">
        <v>270</v>
      </c>
      <c r="E119" s="16"/>
      <c r="F119" s="41">
        <f t="shared" si="5"/>
        <v>605</v>
      </c>
      <c r="G119" s="41">
        <f t="shared" si="5"/>
        <v>1069.5</v>
      </c>
      <c r="H119" s="47"/>
    </row>
    <row r="120" spans="1:8" ht="27.6" outlineLevel="5" x14ac:dyDescent="0.3">
      <c r="A120" s="15" t="s">
        <v>246</v>
      </c>
      <c r="B120" s="16" t="s">
        <v>0</v>
      </c>
      <c r="C120" s="16" t="s">
        <v>48</v>
      </c>
      <c r="D120" s="16" t="s">
        <v>270</v>
      </c>
      <c r="E120" s="16" t="s">
        <v>41</v>
      </c>
      <c r="F120" s="41">
        <v>605</v>
      </c>
      <c r="G120" s="41">
        <v>1069.5</v>
      </c>
    </row>
    <row r="121" spans="1:8" outlineLevel="6" x14ac:dyDescent="0.3">
      <c r="A121" s="18" t="s">
        <v>49</v>
      </c>
      <c r="B121" s="19" t="s">
        <v>50</v>
      </c>
      <c r="C121" s="19"/>
      <c r="D121" s="19"/>
      <c r="E121" s="19"/>
      <c r="F121" s="42">
        <f>F122</f>
        <v>8565.2000000000007</v>
      </c>
      <c r="G121" s="42">
        <f>G122</f>
        <v>9061</v>
      </c>
    </row>
    <row r="122" spans="1:8" ht="17.25" customHeight="1" outlineLevel="5" x14ac:dyDescent="0.3">
      <c r="A122" s="15" t="s">
        <v>366</v>
      </c>
      <c r="B122" s="16" t="s">
        <v>50</v>
      </c>
      <c r="C122" s="16" t="s">
        <v>1</v>
      </c>
      <c r="D122" s="16"/>
      <c r="E122" s="16"/>
      <c r="F122" s="41">
        <f>F123+F128</f>
        <v>8565.2000000000007</v>
      </c>
      <c r="G122" s="41">
        <f>G123+G128</f>
        <v>9061</v>
      </c>
    </row>
    <row r="123" spans="1:8" ht="62.25" customHeight="1" outlineLevel="6" x14ac:dyDescent="0.3">
      <c r="A123" s="15" t="s">
        <v>51</v>
      </c>
      <c r="B123" s="16" t="s">
        <v>50</v>
      </c>
      <c r="C123" s="16" t="s">
        <v>52</v>
      </c>
      <c r="D123" s="16"/>
      <c r="E123" s="16"/>
      <c r="F123" s="41">
        <f>F124</f>
        <v>8410.2000000000007</v>
      </c>
      <c r="G123" s="41">
        <f>G124</f>
        <v>8906</v>
      </c>
    </row>
    <row r="124" spans="1:8" ht="27.6" outlineLevel="6" x14ac:dyDescent="0.3">
      <c r="A124" s="15" t="s">
        <v>245</v>
      </c>
      <c r="B124" s="16" t="s">
        <v>50</v>
      </c>
      <c r="C124" s="16" t="s">
        <v>52</v>
      </c>
      <c r="D124" s="16" t="s">
        <v>11</v>
      </c>
      <c r="E124" s="16"/>
      <c r="F124" s="41">
        <f>F125+F126+F127</f>
        <v>8410.2000000000007</v>
      </c>
      <c r="G124" s="41">
        <f>G125+G126+G127</f>
        <v>8906</v>
      </c>
    </row>
    <row r="125" spans="1:8" ht="91.5" customHeight="1" outlineLevel="5" x14ac:dyDescent="0.3">
      <c r="A125" s="15" t="s">
        <v>233</v>
      </c>
      <c r="B125" s="16" t="s">
        <v>50</v>
      </c>
      <c r="C125" s="16" t="s">
        <v>52</v>
      </c>
      <c r="D125" s="16" t="s">
        <v>11</v>
      </c>
      <c r="E125" s="16" t="s">
        <v>6</v>
      </c>
      <c r="F125" s="41">
        <v>7722.2</v>
      </c>
      <c r="G125" s="41">
        <v>8218</v>
      </c>
    </row>
    <row r="126" spans="1:8" s="6" customFormat="1" ht="48" hidden="1" customHeight="1" outlineLevel="6" x14ac:dyDescent="0.3">
      <c r="A126" s="15" t="s">
        <v>234</v>
      </c>
      <c r="B126" s="16" t="s">
        <v>50</v>
      </c>
      <c r="C126" s="16" t="s">
        <v>52</v>
      </c>
      <c r="D126" s="16" t="s">
        <v>11</v>
      </c>
      <c r="E126" s="16" t="s">
        <v>9</v>
      </c>
      <c r="F126" s="41">
        <v>680.4</v>
      </c>
      <c r="G126" s="41">
        <v>680.4</v>
      </c>
      <c r="H126" s="47"/>
    </row>
    <row r="127" spans="1:8" s="6" customFormat="1" hidden="1" x14ac:dyDescent="0.3">
      <c r="A127" s="15" t="s">
        <v>235</v>
      </c>
      <c r="B127" s="16" t="s">
        <v>50</v>
      </c>
      <c r="C127" s="16" t="s">
        <v>52</v>
      </c>
      <c r="D127" s="16" t="s">
        <v>11</v>
      </c>
      <c r="E127" s="16" t="s">
        <v>10</v>
      </c>
      <c r="F127" s="41">
        <v>7.6</v>
      </c>
      <c r="G127" s="41">
        <v>7.6</v>
      </c>
      <c r="H127" s="47"/>
    </row>
    <row r="128" spans="1:8" ht="21.75" hidden="1" customHeight="1" outlineLevel="1" x14ac:dyDescent="0.3">
      <c r="A128" s="15" t="s">
        <v>14</v>
      </c>
      <c r="B128" s="16" t="s">
        <v>50</v>
      </c>
      <c r="C128" s="16" t="s">
        <v>15</v>
      </c>
      <c r="D128" s="16"/>
      <c r="E128" s="16"/>
      <c r="F128" s="41">
        <f>F129</f>
        <v>155</v>
      </c>
      <c r="G128" s="41">
        <f>G129</f>
        <v>155</v>
      </c>
    </row>
    <row r="129" spans="1:8" ht="27.6" hidden="1" outlineLevel="3" x14ac:dyDescent="0.3">
      <c r="A129" s="15" t="s">
        <v>245</v>
      </c>
      <c r="B129" s="16" t="s">
        <v>50</v>
      </c>
      <c r="C129" s="16" t="s">
        <v>15</v>
      </c>
      <c r="D129" s="16" t="s">
        <v>11</v>
      </c>
      <c r="E129" s="16"/>
      <c r="F129" s="41">
        <f>F130+F131+F132</f>
        <v>155</v>
      </c>
      <c r="G129" s="41">
        <f>G130+G131+G132</f>
        <v>155</v>
      </c>
    </row>
    <row r="130" spans="1:8" ht="93.75" hidden="1" customHeight="1" outlineLevel="3" x14ac:dyDescent="0.3">
      <c r="A130" s="15" t="s">
        <v>447</v>
      </c>
      <c r="B130" s="16" t="s">
        <v>50</v>
      </c>
      <c r="C130" s="16" t="s">
        <v>15</v>
      </c>
      <c r="D130" s="16" t="s">
        <v>11</v>
      </c>
      <c r="E130" s="16" t="s">
        <v>6</v>
      </c>
      <c r="F130" s="41">
        <v>0</v>
      </c>
      <c r="G130" s="41">
        <v>0</v>
      </c>
    </row>
    <row r="131" spans="1:8" ht="49.5" hidden="1" customHeight="1" outlineLevel="4" x14ac:dyDescent="0.3">
      <c r="A131" s="15" t="s">
        <v>234</v>
      </c>
      <c r="B131" s="16" t="s">
        <v>50</v>
      </c>
      <c r="C131" s="16" t="s">
        <v>15</v>
      </c>
      <c r="D131" s="16" t="s">
        <v>11</v>
      </c>
      <c r="E131" s="16" t="s">
        <v>9</v>
      </c>
      <c r="F131" s="41">
        <v>97.5</v>
      </c>
      <c r="G131" s="41">
        <v>97.5</v>
      </c>
    </row>
    <row r="132" spans="1:8" ht="27.6" hidden="1" outlineLevel="4" x14ac:dyDescent="0.3">
      <c r="A132" s="15" t="s">
        <v>246</v>
      </c>
      <c r="B132" s="16" t="s">
        <v>50</v>
      </c>
      <c r="C132" s="16" t="s">
        <v>15</v>
      </c>
      <c r="D132" s="16" t="s">
        <v>11</v>
      </c>
      <c r="E132" s="16">
        <v>300</v>
      </c>
      <c r="F132" s="41">
        <v>57.5</v>
      </c>
      <c r="G132" s="41">
        <v>57.5</v>
      </c>
    </row>
    <row r="133" spans="1:8" ht="48.75" customHeight="1" outlineLevel="5" x14ac:dyDescent="0.3">
      <c r="A133" s="18" t="s">
        <v>53</v>
      </c>
      <c r="B133" s="19" t="s">
        <v>54</v>
      </c>
      <c r="C133" s="19"/>
      <c r="D133" s="19"/>
      <c r="E133" s="19"/>
      <c r="F133" s="56">
        <f>F134+F142+F168+F267+F254+F278+F284</f>
        <v>530792.5</v>
      </c>
      <c r="G133" s="42">
        <f>G134+G142+G168+G267+G254+G278+G284</f>
        <v>542428.5</v>
      </c>
    </row>
    <row r="134" spans="1:8" ht="19.5" customHeight="1" outlineLevel="6" x14ac:dyDescent="0.3">
      <c r="A134" s="15" t="s">
        <v>366</v>
      </c>
      <c r="B134" s="16" t="s">
        <v>54</v>
      </c>
      <c r="C134" s="16" t="s">
        <v>1</v>
      </c>
      <c r="D134" s="16"/>
      <c r="E134" s="16"/>
      <c r="F134" s="41">
        <f>F135</f>
        <v>7548.1</v>
      </c>
      <c r="G134" s="41">
        <f>G135</f>
        <v>8157.2</v>
      </c>
    </row>
    <row r="135" spans="1:8" ht="18.75" customHeight="1" outlineLevel="3" x14ac:dyDescent="0.3">
      <c r="A135" s="15" t="s">
        <v>14</v>
      </c>
      <c r="B135" s="16" t="s">
        <v>54</v>
      </c>
      <c r="C135" s="16" t="s">
        <v>15</v>
      </c>
      <c r="D135" s="16"/>
      <c r="E135" s="16"/>
      <c r="F135" s="41">
        <f>F136+F140</f>
        <v>7548.1</v>
      </c>
      <c r="G135" s="41">
        <f>G136+G140</f>
        <v>8157.2</v>
      </c>
    </row>
    <row r="136" spans="1:8" ht="63" customHeight="1" outlineLevel="6" x14ac:dyDescent="0.3">
      <c r="A136" s="15" t="s">
        <v>425</v>
      </c>
      <c r="B136" s="16" t="s">
        <v>54</v>
      </c>
      <c r="C136" s="16" t="s">
        <v>15</v>
      </c>
      <c r="D136" s="16" t="s">
        <v>156</v>
      </c>
      <c r="E136" s="16"/>
      <c r="F136" s="41">
        <f>F138+F139</f>
        <v>7168.6</v>
      </c>
      <c r="G136" s="41">
        <f>G138+G139</f>
        <v>7777.7</v>
      </c>
    </row>
    <row r="137" spans="1:8" ht="35.25" customHeight="1" outlineLevel="6" x14ac:dyDescent="0.3">
      <c r="A137" s="43" t="s">
        <v>479</v>
      </c>
      <c r="B137" s="16" t="s">
        <v>54</v>
      </c>
      <c r="C137" s="16" t="s">
        <v>15</v>
      </c>
      <c r="D137" s="16">
        <v>1103000000</v>
      </c>
      <c r="E137" s="16"/>
      <c r="F137" s="51">
        <f>F139+F138</f>
        <v>7168.6</v>
      </c>
      <c r="G137" s="51">
        <f>G139+G138</f>
        <v>7777.7</v>
      </c>
    </row>
    <row r="138" spans="1:8" ht="92.25" customHeight="1" outlineLevel="3" x14ac:dyDescent="0.3">
      <c r="A138" s="15" t="s">
        <v>233</v>
      </c>
      <c r="B138" s="16" t="s">
        <v>54</v>
      </c>
      <c r="C138" s="16" t="s">
        <v>15</v>
      </c>
      <c r="D138" s="16" t="s">
        <v>157</v>
      </c>
      <c r="E138" s="16" t="s">
        <v>6</v>
      </c>
      <c r="F138" s="41">
        <v>6789.8</v>
      </c>
      <c r="G138" s="41">
        <v>7398.9</v>
      </c>
    </row>
    <row r="139" spans="1:8" s="6" customFormat="1" ht="51" hidden="1" customHeight="1" outlineLevel="6" x14ac:dyDescent="0.3">
      <c r="A139" s="15" t="s">
        <v>234</v>
      </c>
      <c r="B139" s="16" t="s">
        <v>54</v>
      </c>
      <c r="C139" s="16" t="s">
        <v>15</v>
      </c>
      <c r="D139" s="16" t="s">
        <v>157</v>
      </c>
      <c r="E139" s="16" t="s">
        <v>9</v>
      </c>
      <c r="F139" s="41">
        <v>378.8</v>
      </c>
      <c r="G139" s="41">
        <v>378.8</v>
      </c>
      <c r="H139" s="47"/>
    </row>
    <row r="140" spans="1:8" s="6" customFormat="1" ht="27.6" hidden="1" outlineLevel="6" x14ac:dyDescent="0.3">
      <c r="A140" s="15" t="s">
        <v>245</v>
      </c>
      <c r="B140" s="16" t="s">
        <v>54</v>
      </c>
      <c r="C140" s="16" t="s">
        <v>15</v>
      </c>
      <c r="D140" s="16">
        <v>9900000000</v>
      </c>
      <c r="E140" s="16"/>
      <c r="F140" s="41">
        <f>F141</f>
        <v>379.5</v>
      </c>
      <c r="G140" s="41">
        <f>G141</f>
        <v>379.5</v>
      </c>
      <c r="H140" s="47"/>
    </row>
    <row r="141" spans="1:8" s="6" customFormat="1" ht="21" hidden="1" customHeight="1" outlineLevel="6" x14ac:dyDescent="0.3">
      <c r="A141" s="15" t="s">
        <v>235</v>
      </c>
      <c r="B141" s="16" t="s">
        <v>54</v>
      </c>
      <c r="C141" s="16" t="s">
        <v>15</v>
      </c>
      <c r="D141" s="16">
        <v>9900000000</v>
      </c>
      <c r="E141" s="16">
        <v>800</v>
      </c>
      <c r="F141" s="41">
        <v>379.5</v>
      </c>
      <c r="G141" s="41">
        <v>379.5</v>
      </c>
      <c r="H141" s="47"/>
    </row>
    <row r="142" spans="1:8" s="6" customFormat="1" collapsed="1" x14ac:dyDescent="0.3">
      <c r="A142" s="15" t="s">
        <v>370</v>
      </c>
      <c r="B142" s="16" t="s">
        <v>54</v>
      </c>
      <c r="C142" s="16" t="s">
        <v>34</v>
      </c>
      <c r="D142" s="16"/>
      <c r="E142" s="16"/>
      <c r="F142" s="41">
        <f>F148+F164+F143</f>
        <v>347482.3</v>
      </c>
      <c r="G142" s="41">
        <f>G148+G164+G143</f>
        <v>344527.5</v>
      </c>
      <c r="H142" s="47"/>
    </row>
    <row r="143" spans="1:8" s="6" customFormat="1" hidden="1" x14ac:dyDescent="0.3">
      <c r="A143" s="15" t="s">
        <v>220</v>
      </c>
      <c r="B143" s="16" t="s">
        <v>54</v>
      </c>
      <c r="C143" s="16" t="s">
        <v>221</v>
      </c>
      <c r="D143" s="16"/>
      <c r="E143" s="16"/>
      <c r="F143" s="41">
        <f t="shared" ref="F143:G146" si="6">F144</f>
        <v>16362.9</v>
      </c>
      <c r="G143" s="41">
        <f t="shared" si="6"/>
        <v>16362.9</v>
      </c>
      <c r="H143" s="47"/>
    </row>
    <row r="144" spans="1:8" s="6" customFormat="1" ht="36" hidden="1" customHeight="1" x14ac:dyDescent="0.3">
      <c r="A144" s="15" t="s">
        <v>458</v>
      </c>
      <c r="B144" s="16" t="s">
        <v>54</v>
      </c>
      <c r="C144" s="16" t="s">
        <v>221</v>
      </c>
      <c r="D144" s="16" t="s">
        <v>57</v>
      </c>
      <c r="E144" s="16"/>
      <c r="F144" s="41">
        <f t="shared" si="6"/>
        <v>16362.9</v>
      </c>
      <c r="G144" s="41">
        <f t="shared" si="6"/>
        <v>16362.9</v>
      </c>
      <c r="H144" s="47"/>
    </row>
    <row r="145" spans="1:8" s="6" customFormat="1" ht="64.5" hidden="1" customHeight="1" x14ac:dyDescent="0.3">
      <c r="A145" s="15" t="s">
        <v>448</v>
      </c>
      <c r="B145" s="16" t="s">
        <v>54</v>
      </c>
      <c r="C145" s="16" t="s">
        <v>221</v>
      </c>
      <c r="D145" s="16" t="s">
        <v>58</v>
      </c>
      <c r="E145" s="16"/>
      <c r="F145" s="41">
        <f t="shared" si="6"/>
        <v>16362.9</v>
      </c>
      <c r="G145" s="41">
        <f t="shared" si="6"/>
        <v>16362.9</v>
      </c>
      <c r="H145" s="47"/>
    </row>
    <row r="146" spans="1:8" s="6" customFormat="1" ht="49.5" hidden="1" customHeight="1" x14ac:dyDescent="0.3">
      <c r="A146" s="15" t="s">
        <v>449</v>
      </c>
      <c r="B146" s="16" t="s">
        <v>54</v>
      </c>
      <c r="C146" s="16" t="s">
        <v>221</v>
      </c>
      <c r="D146" s="16" t="s">
        <v>450</v>
      </c>
      <c r="E146" s="16"/>
      <c r="F146" s="41">
        <f t="shared" si="6"/>
        <v>16362.9</v>
      </c>
      <c r="G146" s="41">
        <f t="shared" si="6"/>
        <v>16362.9</v>
      </c>
      <c r="H146" s="47"/>
    </row>
    <row r="147" spans="1:8" s="6" customFormat="1" ht="46.5" hidden="1" customHeight="1" x14ac:dyDescent="0.3">
      <c r="A147" s="15" t="s">
        <v>404</v>
      </c>
      <c r="B147" s="16" t="s">
        <v>54</v>
      </c>
      <c r="C147" s="16" t="s">
        <v>221</v>
      </c>
      <c r="D147" s="16" t="s">
        <v>450</v>
      </c>
      <c r="E147" s="16" t="s">
        <v>9</v>
      </c>
      <c r="F147" s="41">
        <v>16362.9</v>
      </c>
      <c r="G147" s="41">
        <v>16362.9</v>
      </c>
      <c r="H147" s="47"/>
    </row>
    <row r="148" spans="1:8" ht="19.5" customHeight="1" outlineLevel="2" x14ac:dyDescent="0.3">
      <c r="A148" s="15" t="s">
        <v>55</v>
      </c>
      <c r="B148" s="16" t="s">
        <v>54</v>
      </c>
      <c r="C148" s="16" t="s">
        <v>56</v>
      </c>
      <c r="D148" s="16"/>
      <c r="E148" s="16"/>
      <c r="F148" s="41">
        <f>F149+F161</f>
        <v>323614.59999999998</v>
      </c>
      <c r="G148" s="41">
        <f>G149+G161</f>
        <v>328164.59999999998</v>
      </c>
    </row>
    <row r="149" spans="1:8" ht="36" customHeight="1" outlineLevel="4" x14ac:dyDescent="0.3">
      <c r="A149" s="15" t="s">
        <v>426</v>
      </c>
      <c r="B149" s="16" t="s">
        <v>54</v>
      </c>
      <c r="C149" s="16" t="s">
        <v>56</v>
      </c>
      <c r="D149" s="16" t="s">
        <v>57</v>
      </c>
      <c r="E149" s="16"/>
      <c r="F149" s="41">
        <f>F150</f>
        <v>322845.59999999998</v>
      </c>
      <c r="G149" s="41">
        <f>G150</f>
        <v>326845.59999999998</v>
      </c>
    </row>
    <row r="150" spans="1:8" ht="65.25" customHeight="1" outlineLevel="5" x14ac:dyDescent="0.3">
      <c r="A150" s="15" t="s">
        <v>273</v>
      </c>
      <c r="B150" s="16" t="s">
        <v>54</v>
      </c>
      <c r="C150" s="16" t="s">
        <v>56</v>
      </c>
      <c r="D150" s="16" t="s">
        <v>58</v>
      </c>
      <c r="E150" s="16"/>
      <c r="F150" s="41">
        <f>F153+F155+F157+F151+F159</f>
        <v>322845.59999999998</v>
      </c>
      <c r="G150" s="41">
        <f>G153+G155+G157+G151+G159</f>
        <v>326845.59999999998</v>
      </c>
    </row>
    <row r="151" spans="1:8" ht="48" customHeight="1" outlineLevel="5" x14ac:dyDescent="0.3">
      <c r="A151" s="15" t="s">
        <v>391</v>
      </c>
      <c r="B151" s="16" t="s">
        <v>54</v>
      </c>
      <c r="C151" s="16" t="s">
        <v>56</v>
      </c>
      <c r="D151" s="20" t="s">
        <v>390</v>
      </c>
      <c r="E151" s="16"/>
      <c r="F151" s="41">
        <f>F152</f>
        <v>94443.6</v>
      </c>
      <c r="G151" s="41">
        <f>G152</f>
        <v>97537.600000000006</v>
      </c>
    </row>
    <row r="152" spans="1:8" ht="41.4" outlineLevel="5" x14ac:dyDescent="0.3">
      <c r="A152" s="15" t="s">
        <v>287</v>
      </c>
      <c r="B152" s="16" t="s">
        <v>54</v>
      </c>
      <c r="C152" s="16" t="s">
        <v>56</v>
      </c>
      <c r="D152" s="20" t="s">
        <v>390</v>
      </c>
      <c r="E152" s="16">
        <v>400</v>
      </c>
      <c r="F152" s="41">
        <v>94443.6</v>
      </c>
      <c r="G152" s="41">
        <v>97537.600000000006</v>
      </c>
    </row>
    <row r="153" spans="1:8" ht="51.75" customHeight="1" outlineLevel="6" x14ac:dyDescent="0.3">
      <c r="A153" s="15" t="s">
        <v>274</v>
      </c>
      <c r="B153" s="16" t="s">
        <v>54</v>
      </c>
      <c r="C153" s="16" t="s">
        <v>56</v>
      </c>
      <c r="D153" s="16" t="s">
        <v>59</v>
      </c>
      <c r="E153" s="16"/>
      <c r="F153" s="41">
        <f>F154</f>
        <v>16740.900000000001</v>
      </c>
      <c r="G153" s="41">
        <f>G154</f>
        <v>20740.900000000001</v>
      </c>
    </row>
    <row r="154" spans="1:8" ht="50.25" customHeight="1" outlineLevel="5" x14ac:dyDescent="0.3">
      <c r="A154" s="15" t="s">
        <v>234</v>
      </c>
      <c r="B154" s="16" t="s">
        <v>54</v>
      </c>
      <c r="C154" s="16" t="s">
        <v>56</v>
      </c>
      <c r="D154" s="16" t="s">
        <v>59</v>
      </c>
      <c r="E154" s="16" t="s">
        <v>9</v>
      </c>
      <c r="F154" s="41">
        <v>16740.900000000001</v>
      </c>
      <c r="G154" s="41">
        <v>20740.900000000001</v>
      </c>
    </row>
    <row r="155" spans="1:8" ht="62.4" customHeight="1" outlineLevel="6" x14ac:dyDescent="0.3">
      <c r="A155" s="15" t="s">
        <v>275</v>
      </c>
      <c r="B155" s="16" t="s">
        <v>54</v>
      </c>
      <c r="C155" s="16" t="s">
        <v>56</v>
      </c>
      <c r="D155" s="16" t="s">
        <v>60</v>
      </c>
      <c r="E155" s="16"/>
      <c r="F155" s="41">
        <f>F156</f>
        <v>106070.2</v>
      </c>
      <c r="G155" s="41">
        <f>G156</f>
        <v>103027.2</v>
      </c>
    </row>
    <row r="156" spans="1:8" ht="48" customHeight="1" outlineLevel="5" x14ac:dyDescent="0.3">
      <c r="A156" s="15" t="s">
        <v>234</v>
      </c>
      <c r="B156" s="16" t="s">
        <v>54</v>
      </c>
      <c r="C156" s="16" t="s">
        <v>56</v>
      </c>
      <c r="D156" s="16" t="s">
        <v>60</v>
      </c>
      <c r="E156" s="16" t="s">
        <v>9</v>
      </c>
      <c r="F156" s="41">
        <v>106070.2</v>
      </c>
      <c r="G156" s="41">
        <v>103027.2</v>
      </c>
    </row>
    <row r="157" spans="1:8" ht="65.25" customHeight="1" outlineLevel="6" x14ac:dyDescent="0.3">
      <c r="A157" s="15" t="s">
        <v>276</v>
      </c>
      <c r="B157" s="16" t="s">
        <v>54</v>
      </c>
      <c r="C157" s="16" t="s">
        <v>56</v>
      </c>
      <c r="D157" s="16" t="s">
        <v>61</v>
      </c>
      <c r="E157" s="16"/>
      <c r="F157" s="41">
        <f>F158</f>
        <v>5590.9</v>
      </c>
      <c r="G157" s="41">
        <f>G158</f>
        <v>5539.9</v>
      </c>
    </row>
    <row r="158" spans="1:8" ht="48.75" customHeight="1" outlineLevel="5" x14ac:dyDescent="0.3">
      <c r="A158" s="15" t="s">
        <v>234</v>
      </c>
      <c r="B158" s="16" t="s">
        <v>54</v>
      </c>
      <c r="C158" s="16" t="s">
        <v>56</v>
      </c>
      <c r="D158" s="25" t="s">
        <v>61</v>
      </c>
      <c r="E158" s="25" t="s">
        <v>9</v>
      </c>
      <c r="F158" s="41">
        <v>5590.9</v>
      </c>
      <c r="G158" s="41">
        <v>5539.9</v>
      </c>
    </row>
    <row r="159" spans="1:8" ht="20.25" hidden="1" customHeight="1" outlineLevel="5" x14ac:dyDescent="0.3">
      <c r="A159" s="15" t="s">
        <v>483</v>
      </c>
      <c r="B159" s="16" t="s">
        <v>54</v>
      </c>
      <c r="C159" s="24" t="s">
        <v>56</v>
      </c>
      <c r="D159" s="45" t="s">
        <v>392</v>
      </c>
      <c r="E159" s="44"/>
      <c r="F159" s="41">
        <f>F160</f>
        <v>100000</v>
      </c>
      <c r="G159" s="41">
        <f>G160</f>
        <v>100000</v>
      </c>
    </row>
    <row r="160" spans="1:8" ht="50.25" hidden="1" customHeight="1" outlineLevel="5" x14ac:dyDescent="0.3">
      <c r="A160" s="15" t="s">
        <v>234</v>
      </c>
      <c r="B160" s="16" t="s">
        <v>54</v>
      </c>
      <c r="C160" s="24" t="s">
        <v>56</v>
      </c>
      <c r="D160" s="45" t="s">
        <v>392</v>
      </c>
      <c r="E160" s="44">
        <v>200</v>
      </c>
      <c r="F160" s="41">
        <v>100000</v>
      </c>
      <c r="G160" s="41">
        <v>100000</v>
      </c>
    </row>
    <row r="161" spans="1:7" ht="50.25" customHeight="1" outlineLevel="5" x14ac:dyDescent="0.3">
      <c r="A161" s="57" t="s">
        <v>489</v>
      </c>
      <c r="B161" s="52" t="s">
        <v>54</v>
      </c>
      <c r="C161" s="52" t="s">
        <v>56</v>
      </c>
      <c r="D161" s="52" t="s">
        <v>490</v>
      </c>
      <c r="E161" s="52"/>
      <c r="F161" s="41">
        <f t="shared" ref="F161:G162" si="7">F162</f>
        <v>769</v>
      </c>
      <c r="G161" s="41">
        <f t="shared" si="7"/>
        <v>1319</v>
      </c>
    </row>
    <row r="162" spans="1:7" ht="50.25" customHeight="1" outlineLevel="5" x14ac:dyDescent="0.3">
      <c r="A162" s="43" t="s">
        <v>491</v>
      </c>
      <c r="B162" s="52" t="s">
        <v>54</v>
      </c>
      <c r="C162" s="52" t="s">
        <v>56</v>
      </c>
      <c r="D162" s="52" t="s">
        <v>492</v>
      </c>
      <c r="E162" s="52"/>
      <c r="F162" s="41">
        <f t="shared" si="7"/>
        <v>769</v>
      </c>
      <c r="G162" s="41">
        <f t="shared" si="7"/>
        <v>1319</v>
      </c>
    </row>
    <row r="163" spans="1:7" ht="50.25" customHeight="1" outlineLevel="5" x14ac:dyDescent="0.3">
      <c r="A163" s="43" t="s">
        <v>404</v>
      </c>
      <c r="B163" s="52" t="s">
        <v>54</v>
      </c>
      <c r="C163" s="52" t="s">
        <v>56</v>
      </c>
      <c r="D163" s="52" t="s">
        <v>492</v>
      </c>
      <c r="E163" s="52" t="s">
        <v>9</v>
      </c>
      <c r="F163" s="54">
        <v>769</v>
      </c>
      <c r="G163" s="54">
        <v>1319</v>
      </c>
    </row>
    <row r="164" spans="1:7" ht="27.6" outlineLevel="5" x14ac:dyDescent="0.3">
      <c r="A164" s="15" t="s">
        <v>402</v>
      </c>
      <c r="B164" s="16" t="s">
        <v>54</v>
      </c>
      <c r="C164" s="24" t="s">
        <v>212</v>
      </c>
      <c r="D164" s="27"/>
      <c r="E164" s="27"/>
      <c r="F164" s="41">
        <f t="shared" ref="F164:G166" si="8">F165</f>
        <v>7504.8</v>
      </c>
      <c r="G164" s="41">
        <f t="shared" si="8"/>
        <v>0</v>
      </c>
    </row>
    <row r="165" spans="1:7" ht="64.5" customHeight="1" outlineLevel="5" x14ac:dyDescent="0.3">
      <c r="A165" s="29" t="s">
        <v>427</v>
      </c>
      <c r="B165" s="16" t="s">
        <v>54</v>
      </c>
      <c r="C165" s="16" t="s">
        <v>212</v>
      </c>
      <c r="D165" s="26">
        <v>1100000000</v>
      </c>
      <c r="E165" s="26"/>
      <c r="F165" s="41">
        <f t="shared" si="8"/>
        <v>7504.8</v>
      </c>
      <c r="G165" s="41">
        <f t="shared" si="8"/>
        <v>0</v>
      </c>
    </row>
    <row r="166" spans="1:7" ht="76.5" customHeight="1" outlineLevel="5" x14ac:dyDescent="0.3">
      <c r="A166" s="38" t="s">
        <v>385</v>
      </c>
      <c r="B166" s="28" t="s">
        <v>54</v>
      </c>
      <c r="C166" s="16" t="s">
        <v>212</v>
      </c>
      <c r="D166" s="16">
        <v>1110100000</v>
      </c>
      <c r="E166" s="16"/>
      <c r="F166" s="41">
        <f t="shared" si="8"/>
        <v>7504.8</v>
      </c>
      <c r="G166" s="41">
        <f t="shared" si="8"/>
        <v>0</v>
      </c>
    </row>
    <row r="167" spans="1:7" ht="41.4" outlineLevel="5" x14ac:dyDescent="0.3">
      <c r="A167" s="30" t="s">
        <v>401</v>
      </c>
      <c r="B167" s="16" t="s">
        <v>54</v>
      </c>
      <c r="C167" s="16" t="s">
        <v>212</v>
      </c>
      <c r="D167" s="16">
        <v>1110100000</v>
      </c>
      <c r="E167" s="16">
        <v>400</v>
      </c>
      <c r="F167" s="41">
        <v>7504.8</v>
      </c>
      <c r="G167" s="41">
        <v>0</v>
      </c>
    </row>
    <row r="168" spans="1:7" ht="18" customHeight="1" outlineLevel="6" x14ac:dyDescent="0.3">
      <c r="A168" s="15" t="s">
        <v>62</v>
      </c>
      <c r="B168" s="16" t="s">
        <v>54</v>
      </c>
      <c r="C168" s="16" t="s">
        <v>63</v>
      </c>
      <c r="D168" s="16"/>
      <c r="E168" s="16"/>
      <c r="F168" s="41">
        <f>F169+F184+F206+F242</f>
        <v>168048.8</v>
      </c>
      <c r="G168" s="41">
        <f>G169+G184+G206+G242</f>
        <v>179020.6</v>
      </c>
    </row>
    <row r="169" spans="1:7" outlineLevel="1" x14ac:dyDescent="0.3">
      <c r="A169" s="15" t="s">
        <v>64</v>
      </c>
      <c r="B169" s="16" t="s">
        <v>54</v>
      </c>
      <c r="C169" s="16" t="s">
        <v>65</v>
      </c>
      <c r="D169" s="16"/>
      <c r="E169" s="16"/>
      <c r="F169" s="41">
        <f>F170</f>
        <v>5982.6</v>
      </c>
      <c r="G169" s="41">
        <f>G170</f>
        <v>7694</v>
      </c>
    </row>
    <row r="170" spans="1:7" ht="36" customHeight="1" outlineLevel="3" x14ac:dyDescent="0.3">
      <c r="A170" s="15" t="s">
        <v>426</v>
      </c>
      <c r="B170" s="16" t="s">
        <v>54</v>
      </c>
      <c r="C170" s="16" t="s">
        <v>65</v>
      </c>
      <c r="D170" s="16" t="s">
        <v>57</v>
      </c>
      <c r="E170" s="16"/>
      <c r="F170" s="41">
        <f>F171</f>
        <v>5982.6</v>
      </c>
      <c r="G170" s="41">
        <f>G171</f>
        <v>7694</v>
      </c>
    </row>
    <row r="171" spans="1:7" ht="34.5" customHeight="1" outlineLevel="4" x14ac:dyDescent="0.3">
      <c r="A171" s="15" t="s">
        <v>277</v>
      </c>
      <c r="B171" s="16" t="s">
        <v>54</v>
      </c>
      <c r="C171" s="16" t="s">
        <v>65</v>
      </c>
      <c r="D171" s="16" t="s">
        <v>66</v>
      </c>
      <c r="E171" s="16"/>
      <c r="F171" s="41">
        <f>F175+F178+F180+F182+F172</f>
        <v>5982.6</v>
      </c>
      <c r="G171" s="41">
        <f>G175+G178+G180+G182+G172</f>
        <v>7694</v>
      </c>
    </row>
    <row r="172" spans="1:7" ht="108" customHeight="1" outlineLevel="4" x14ac:dyDescent="0.3">
      <c r="A172" s="34" t="s">
        <v>403</v>
      </c>
      <c r="B172" s="16" t="s">
        <v>54</v>
      </c>
      <c r="C172" s="16" t="s">
        <v>65</v>
      </c>
      <c r="D172" s="20" t="s">
        <v>405</v>
      </c>
      <c r="E172" s="16"/>
      <c r="F172" s="41">
        <f>F173+F174</f>
        <v>1988.7</v>
      </c>
      <c r="G172" s="41">
        <f>G173+G174</f>
        <v>2288.6999999999998</v>
      </c>
    </row>
    <row r="173" spans="1:7" ht="50.25" customHeight="1" outlineLevel="4" x14ac:dyDescent="0.3">
      <c r="A173" s="15" t="s">
        <v>404</v>
      </c>
      <c r="B173" s="16" t="s">
        <v>54</v>
      </c>
      <c r="C173" s="16" t="s">
        <v>65</v>
      </c>
      <c r="D173" s="20" t="s">
        <v>405</v>
      </c>
      <c r="E173" s="16">
        <v>200</v>
      </c>
      <c r="F173" s="41">
        <v>0</v>
      </c>
      <c r="G173" s="41">
        <v>300</v>
      </c>
    </row>
    <row r="174" spans="1:7" ht="41.4" hidden="1" outlineLevel="4" x14ac:dyDescent="0.3">
      <c r="A174" s="15" t="s">
        <v>287</v>
      </c>
      <c r="B174" s="16" t="s">
        <v>54</v>
      </c>
      <c r="C174" s="16" t="s">
        <v>65</v>
      </c>
      <c r="D174" s="20" t="s">
        <v>405</v>
      </c>
      <c r="E174" s="16">
        <v>400</v>
      </c>
      <c r="F174" s="41">
        <v>1988.7</v>
      </c>
      <c r="G174" s="41">
        <v>1988.7</v>
      </c>
    </row>
    <row r="175" spans="1:7" ht="60.75" hidden="1" customHeight="1" outlineLevel="5" x14ac:dyDescent="0.3">
      <c r="A175" s="15" t="s">
        <v>278</v>
      </c>
      <c r="B175" s="16" t="s">
        <v>54</v>
      </c>
      <c r="C175" s="16" t="s">
        <v>65</v>
      </c>
      <c r="D175" s="16" t="s">
        <v>67</v>
      </c>
      <c r="E175" s="16"/>
      <c r="F175" s="41">
        <f>F176+F177</f>
        <v>1676.5</v>
      </c>
      <c r="G175" s="41">
        <f>G176+G177</f>
        <v>1676.5</v>
      </c>
    </row>
    <row r="176" spans="1:7" ht="48.75" hidden="1" customHeight="1" outlineLevel="6" x14ac:dyDescent="0.3">
      <c r="A176" s="15" t="s">
        <v>234</v>
      </c>
      <c r="B176" s="16" t="s">
        <v>54</v>
      </c>
      <c r="C176" s="16" t="s">
        <v>65</v>
      </c>
      <c r="D176" s="16" t="s">
        <v>67</v>
      </c>
      <c r="E176" s="16" t="s">
        <v>9</v>
      </c>
      <c r="F176" s="41">
        <v>1060.9000000000001</v>
      </c>
      <c r="G176" s="41">
        <v>1060.9000000000001</v>
      </c>
    </row>
    <row r="177" spans="1:7" ht="17.25" hidden="1" customHeight="1" outlineLevel="5" x14ac:dyDescent="0.3">
      <c r="A177" s="15" t="s">
        <v>235</v>
      </c>
      <c r="B177" s="16" t="s">
        <v>54</v>
      </c>
      <c r="C177" s="16" t="s">
        <v>65</v>
      </c>
      <c r="D177" s="16" t="s">
        <v>67</v>
      </c>
      <c r="E177" s="16" t="s">
        <v>10</v>
      </c>
      <c r="F177" s="41">
        <v>615.6</v>
      </c>
      <c r="G177" s="41">
        <v>615.6</v>
      </c>
    </row>
    <row r="178" spans="1:7" ht="33" customHeight="1" outlineLevel="6" x14ac:dyDescent="0.3">
      <c r="A178" s="15" t="s">
        <v>279</v>
      </c>
      <c r="B178" s="16" t="s">
        <v>54</v>
      </c>
      <c r="C178" s="16" t="s">
        <v>65</v>
      </c>
      <c r="D178" s="16" t="s">
        <v>68</v>
      </c>
      <c r="E178" s="16"/>
      <c r="F178" s="41">
        <f>F179</f>
        <v>1954</v>
      </c>
      <c r="G178" s="41">
        <f>G179</f>
        <v>3427.3</v>
      </c>
    </row>
    <row r="179" spans="1:7" ht="48" customHeight="1" outlineLevel="5" x14ac:dyDescent="0.3">
      <c r="A179" s="15" t="s">
        <v>234</v>
      </c>
      <c r="B179" s="16" t="s">
        <v>54</v>
      </c>
      <c r="C179" s="16" t="s">
        <v>65</v>
      </c>
      <c r="D179" s="16" t="s">
        <v>68</v>
      </c>
      <c r="E179" s="16" t="s">
        <v>9</v>
      </c>
      <c r="F179" s="41">
        <v>1954</v>
      </c>
      <c r="G179" s="41">
        <v>3427.3</v>
      </c>
    </row>
    <row r="180" spans="1:7" ht="69" hidden="1" outlineLevel="6" x14ac:dyDescent="0.3">
      <c r="A180" s="15" t="s">
        <v>280</v>
      </c>
      <c r="B180" s="16" t="s">
        <v>54</v>
      </c>
      <c r="C180" s="16" t="s">
        <v>65</v>
      </c>
      <c r="D180" s="16" t="s">
        <v>69</v>
      </c>
      <c r="E180" s="16"/>
      <c r="F180" s="41">
        <f>F181</f>
        <v>40</v>
      </c>
      <c r="G180" s="41">
        <f>G181</f>
        <v>40</v>
      </c>
    </row>
    <row r="181" spans="1:7" ht="41.4" hidden="1" outlineLevel="5" x14ac:dyDescent="0.3">
      <c r="A181" s="15" t="s">
        <v>234</v>
      </c>
      <c r="B181" s="16" t="s">
        <v>54</v>
      </c>
      <c r="C181" s="16" t="s">
        <v>65</v>
      </c>
      <c r="D181" s="16" t="s">
        <v>69</v>
      </c>
      <c r="E181" s="16" t="s">
        <v>9</v>
      </c>
      <c r="F181" s="41">
        <v>40</v>
      </c>
      <c r="G181" s="41">
        <v>40</v>
      </c>
    </row>
    <row r="182" spans="1:7" ht="60" customHeight="1" outlineLevel="6" x14ac:dyDescent="0.3">
      <c r="A182" s="15" t="s">
        <v>281</v>
      </c>
      <c r="B182" s="16" t="s">
        <v>54</v>
      </c>
      <c r="C182" s="16" t="s">
        <v>65</v>
      </c>
      <c r="D182" s="16" t="s">
        <v>70</v>
      </c>
      <c r="E182" s="16"/>
      <c r="F182" s="41">
        <f>F183</f>
        <v>323.39999999999998</v>
      </c>
      <c r="G182" s="41">
        <f>G183</f>
        <v>261.5</v>
      </c>
    </row>
    <row r="183" spans="1:7" ht="48" customHeight="1" outlineLevel="5" x14ac:dyDescent="0.3">
      <c r="A183" s="15" t="s">
        <v>234</v>
      </c>
      <c r="B183" s="16" t="s">
        <v>54</v>
      </c>
      <c r="C183" s="16" t="s">
        <v>65</v>
      </c>
      <c r="D183" s="16" t="s">
        <v>70</v>
      </c>
      <c r="E183" s="16" t="s">
        <v>9</v>
      </c>
      <c r="F183" s="41">
        <v>323.39999999999998</v>
      </c>
      <c r="G183" s="41">
        <v>261.5</v>
      </c>
    </row>
    <row r="184" spans="1:7" outlineLevel="6" x14ac:dyDescent="0.3">
      <c r="A184" s="15" t="s">
        <v>72</v>
      </c>
      <c r="B184" s="16" t="s">
        <v>54</v>
      </c>
      <c r="C184" s="16" t="s">
        <v>73</v>
      </c>
      <c r="D184" s="16"/>
      <c r="E184" s="16"/>
      <c r="F184" s="53">
        <f>F185+F196+F201</f>
        <v>69824.099999999991</v>
      </c>
      <c r="G184" s="41">
        <f>G185+G196+G201</f>
        <v>77537.7</v>
      </c>
    </row>
    <row r="185" spans="1:7" ht="33" customHeight="1" outlineLevel="3" x14ac:dyDescent="0.3">
      <c r="A185" s="15" t="s">
        <v>426</v>
      </c>
      <c r="B185" s="16" t="s">
        <v>54</v>
      </c>
      <c r="C185" s="16" t="s">
        <v>73</v>
      </c>
      <c r="D185" s="16" t="s">
        <v>57</v>
      </c>
      <c r="E185" s="16"/>
      <c r="F185" s="41">
        <f>F186</f>
        <v>66465.7</v>
      </c>
      <c r="G185" s="41">
        <f>G186</f>
        <v>73510.100000000006</v>
      </c>
    </row>
    <row r="186" spans="1:7" ht="29.25" customHeight="1" outlineLevel="4" x14ac:dyDescent="0.3">
      <c r="A186" s="15" t="s">
        <v>282</v>
      </c>
      <c r="B186" s="16" t="s">
        <v>54</v>
      </c>
      <c r="C186" s="16" t="s">
        <v>73</v>
      </c>
      <c r="D186" s="16" t="s">
        <v>74</v>
      </c>
      <c r="E186" s="16"/>
      <c r="F186" s="41">
        <f>F187+F189+F192+F194</f>
        <v>66465.7</v>
      </c>
      <c r="G186" s="41">
        <f>G187+G189+G192+G194</f>
        <v>73510.100000000006</v>
      </c>
    </row>
    <row r="187" spans="1:7" ht="27.6" outlineLevel="5" x14ac:dyDescent="0.3">
      <c r="A187" s="15" t="s">
        <v>283</v>
      </c>
      <c r="B187" s="16" t="s">
        <v>54</v>
      </c>
      <c r="C187" s="16" t="s">
        <v>73</v>
      </c>
      <c r="D187" s="16" t="s">
        <v>75</v>
      </c>
      <c r="E187" s="16"/>
      <c r="F187" s="41">
        <f>F188</f>
        <v>1704</v>
      </c>
      <c r="G187" s="41">
        <f>G188</f>
        <v>1203.3</v>
      </c>
    </row>
    <row r="188" spans="1:7" ht="49.5" customHeight="1" outlineLevel="6" x14ac:dyDescent="0.3">
      <c r="A188" s="15" t="s">
        <v>234</v>
      </c>
      <c r="B188" s="16" t="s">
        <v>54</v>
      </c>
      <c r="C188" s="16" t="s">
        <v>73</v>
      </c>
      <c r="D188" s="16" t="s">
        <v>75</v>
      </c>
      <c r="E188" s="16" t="s">
        <v>9</v>
      </c>
      <c r="F188" s="41">
        <v>1704</v>
      </c>
      <c r="G188" s="41">
        <v>1203.3</v>
      </c>
    </row>
    <row r="189" spans="1:7" ht="31.5" customHeight="1" outlineLevel="5" x14ac:dyDescent="0.3">
      <c r="A189" s="15" t="s">
        <v>284</v>
      </c>
      <c r="B189" s="16" t="s">
        <v>54</v>
      </c>
      <c r="C189" s="16" t="s">
        <v>73</v>
      </c>
      <c r="D189" s="16" t="s">
        <v>76</v>
      </c>
      <c r="E189" s="16"/>
      <c r="F189" s="41">
        <f>F190+F191</f>
        <v>64761.7</v>
      </c>
      <c r="G189" s="41">
        <f>G190+G191</f>
        <v>72306.8</v>
      </c>
    </row>
    <row r="190" spans="1:7" ht="47.25" customHeight="1" outlineLevel="6" x14ac:dyDescent="0.3">
      <c r="A190" s="15" t="s">
        <v>234</v>
      </c>
      <c r="B190" s="16" t="s">
        <v>54</v>
      </c>
      <c r="C190" s="16" t="s">
        <v>73</v>
      </c>
      <c r="D190" s="16" t="s">
        <v>76</v>
      </c>
      <c r="E190" s="16" t="s">
        <v>9</v>
      </c>
      <c r="F190" s="53">
        <v>64761.7</v>
      </c>
      <c r="G190" s="41">
        <v>72306.8</v>
      </c>
    </row>
    <row r="191" spans="1:7" ht="41.4" hidden="1" outlineLevel="6" x14ac:dyDescent="0.3">
      <c r="A191" s="15" t="s">
        <v>287</v>
      </c>
      <c r="B191" s="16" t="s">
        <v>54</v>
      </c>
      <c r="C191" s="16" t="s">
        <v>73</v>
      </c>
      <c r="D191" s="16" t="s">
        <v>76</v>
      </c>
      <c r="E191" s="16">
        <v>400</v>
      </c>
      <c r="F191" s="41">
        <v>0</v>
      </c>
      <c r="G191" s="41">
        <v>0</v>
      </c>
    </row>
    <row r="192" spans="1:7" ht="41.4" hidden="1" outlineLevel="5" x14ac:dyDescent="0.3">
      <c r="A192" s="15" t="s">
        <v>285</v>
      </c>
      <c r="B192" s="16" t="s">
        <v>54</v>
      </c>
      <c r="C192" s="16" t="s">
        <v>73</v>
      </c>
      <c r="D192" s="16" t="s">
        <v>286</v>
      </c>
      <c r="E192" s="16"/>
      <c r="F192" s="41">
        <f>F193</f>
        <v>0</v>
      </c>
      <c r="G192" s="41">
        <f>G193</f>
        <v>0</v>
      </c>
    </row>
    <row r="193" spans="1:7" ht="41.4" hidden="1" outlineLevel="6" x14ac:dyDescent="0.3">
      <c r="A193" s="15" t="s">
        <v>287</v>
      </c>
      <c r="B193" s="16" t="s">
        <v>54</v>
      </c>
      <c r="C193" s="16" t="s">
        <v>73</v>
      </c>
      <c r="D193" s="16" t="s">
        <v>286</v>
      </c>
      <c r="E193" s="16" t="s">
        <v>71</v>
      </c>
      <c r="F193" s="41">
        <v>0</v>
      </c>
      <c r="G193" s="41">
        <v>0</v>
      </c>
    </row>
    <row r="194" spans="1:7" ht="63.75" hidden="1" customHeight="1" outlineLevel="5" x14ac:dyDescent="0.3">
      <c r="A194" s="15" t="s">
        <v>288</v>
      </c>
      <c r="B194" s="16" t="s">
        <v>54</v>
      </c>
      <c r="C194" s="16" t="s">
        <v>73</v>
      </c>
      <c r="D194" s="16" t="s">
        <v>77</v>
      </c>
      <c r="E194" s="16"/>
      <c r="F194" s="41">
        <f>F195</f>
        <v>0</v>
      </c>
      <c r="G194" s="41">
        <f>G195</f>
        <v>0</v>
      </c>
    </row>
    <row r="195" spans="1:7" ht="41.4" hidden="1" outlineLevel="6" x14ac:dyDescent="0.3">
      <c r="A195" s="15" t="s">
        <v>287</v>
      </c>
      <c r="B195" s="16" t="s">
        <v>54</v>
      </c>
      <c r="C195" s="16" t="s">
        <v>73</v>
      </c>
      <c r="D195" s="16" t="s">
        <v>77</v>
      </c>
      <c r="E195" s="16" t="s">
        <v>71</v>
      </c>
      <c r="F195" s="41">
        <v>0</v>
      </c>
      <c r="G195" s="41">
        <v>0</v>
      </c>
    </row>
    <row r="196" spans="1:7" ht="41.4" outlineLevel="5" collapsed="1" x14ac:dyDescent="0.3">
      <c r="A196" s="15" t="s">
        <v>428</v>
      </c>
      <c r="B196" s="16" t="s">
        <v>54</v>
      </c>
      <c r="C196" s="16" t="s">
        <v>73</v>
      </c>
      <c r="D196" s="16" t="s">
        <v>78</v>
      </c>
      <c r="E196" s="16"/>
      <c r="F196" s="41">
        <f>F197+F199</f>
        <v>0</v>
      </c>
      <c r="G196" s="41">
        <f>G197+G199</f>
        <v>691.7</v>
      </c>
    </row>
    <row r="197" spans="1:7" ht="69" hidden="1" outlineLevel="6" x14ac:dyDescent="0.3">
      <c r="A197" s="15" t="s">
        <v>290</v>
      </c>
      <c r="B197" s="16" t="s">
        <v>54</v>
      </c>
      <c r="C197" s="16" t="s">
        <v>73</v>
      </c>
      <c r="D197" s="16" t="s">
        <v>223</v>
      </c>
      <c r="E197" s="16"/>
      <c r="F197" s="41">
        <f>F198</f>
        <v>0</v>
      </c>
      <c r="G197" s="41">
        <f>G198</f>
        <v>0</v>
      </c>
    </row>
    <row r="198" spans="1:7" ht="41.4" hidden="1" outlineLevel="3" x14ac:dyDescent="0.3">
      <c r="A198" s="15" t="s">
        <v>234</v>
      </c>
      <c r="B198" s="16" t="s">
        <v>54</v>
      </c>
      <c r="C198" s="16" t="s">
        <v>73</v>
      </c>
      <c r="D198" s="16" t="s">
        <v>223</v>
      </c>
      <c r="E198" s="16" t="s">
        <v>9</v>
      </c>
      <c r="F198" s="41">
        <v>0</v>
      </c>
      <c r="G198" s="41">
        <v>0</v>
      </c>
    </row>
    <row r="199" spans="1:7" ht="55.2" outlineLevel="3" x14ac:dyDescent="0.3">
      <c r="A199" s="43" t="s">
        <v>508</v>
      </c>
      <c r="B199" s="52" t="s">
        <v>54</v>
      </c>
      <c r="C199" s="52" t="s">
        <v>73</v>
      </c>
      <c r="D199" s="52" t="s">
        <v>509</v>
      </c>
      <c r="E199" s="52"/>
      <c r="F199" s="41">
        <f t="shared" ref="F199:G199" si="9">F200</f>
        <v>0</v>
      </c>
      <c r="G199" s="41">
        <f t="shared" si="9"/>
        <v>691.7</v>
      </c>
    </row>
    <row r="200" spans="1:7" ht="41.4" outlineLevel="3" x14ac:dyDescent="0.3">
      <c r="A200" s="43" t="s">
        <v>404</v>
      </c>
      <c r="B200" s="52" t="s">
        <v>54</v>
      </c>
      <c r="C200" s="52" t="s">
        <v>73</v>
      </c>
      <c r="D200" s="52" t="s">
        <v>509</v>
      </c>
      <c r="E200" s="52" t="s">
        <v>9</v>
      </c>
      <c r="F200" s="41">
        <v>0</v>
      </c>
      <c r="G200" s="41">
        <v>691.7</v>
      </c>
    </row>
    <row r="201" spans="1:7" ht="61.5" customHeight="1" outlineLevel="6" x14ac:dyDescent="0.3">
      <c r="A201" s="29" t="s">
        <v>425</v>
      </c>
      <c r="B201" s="16" t="s">
        <v>54</v>
      </c>
      <c r="C201" s="16" t="s">
        <v>73</v>
      </c>
      <c r="D201" s="16" t="s">
        <v>156</v>
      </c>
      <c r="E201" s="16"/>
      <c r="F201" s="41">
        <f>F202+F204</f>
        <v>3358.3999999999996</v>
      </c>
      <c r="G201" s="41">
        <f>G202+G204</f>
        <v>3335.8999999999996</v>
      </c>
    </row>
    <row r="202" spans="1:7" ht="79.5" hidden="1" customHeight="1" outlineLevel="3" x14ac:dyDescent="0.3">
      <c r="A202" s="38" t="s">
        <v>385</v>
      </c>
      <c r="B202" s="28" t="s">
        <v>54</v>
      </c>
      <c r="C202" s="16" t="s">
        <v>73</v>
      </c>
      <c r="D202" s="16" t="s">
        <v>158</v>
      </c>
      <c r="E202" s="16"/>
      <c r="F202" s="41">
        <f>F203</f>
        <v>202.7</v>
      </c>
      <c r="G202" s="41">
        <f>G203</f>
        <v>202.7</v>
      </c>
    </row>
    <row r="203" spans="1:7" ht="41.4" hidden="1" outlineLevel="4" x14ac:dyDescent="0.3">
      <c r="A203" s="31" t="s">
        <v>287</v>
      </c>
      <c r="B203" s="16" t="s">
        <v>54</v>
      </c>
      <c r="C203" s="16" t="s">
        <v>73</v>
      </c>
      <c r="D203" s="16" t="s">
        <v>158</v>
      </c>
      <c r="E203" s="16" t="s">
        <v>71</v>
      </c>
      <c r="F203" s="41">
        <v>202.7</v>
      </c>
      <c r="G203" s="41">
        <v>202.7</v>
      </c>
    </row>
    <row r="204" spans="1:7" ht="36" customHeight="1" outlineLevel="6" x14ac:dyDescent="0.3">
      <c r="A204" s="38" t="s">
        <v>386</v>
      </c>
      <c r="B204" s="28" t="s">
        <v>54</v>
      </c>
      <c r="C204" s="16" t="s">
        <v>73</v>
      </c>
      <c r="D204" s="16" t="s">
        <v>207</v>
      </c>
      <c r="E204" s="16"/>
      <c r="F204" s="41">
        <f>F205</f>
        <v>3155.7</v>
      </c>
      <c r="G204" s="41">
        <f>G205</f>
        <v>3133.2</v>
      </c>
    </row>
    <row r="205" spans="1:7" ht="48.75" customHeight="1" outlineLevel="5" x14ac:dyDescent="0.3">
      <c r="A205" s="30" t="s">
        <v>234</v>
      </c>
      <c r="B205" s="16" t="s">
        <v>54</v>
      </c>
      <c r="C205" s="16" t="s">
        <v>73</v>
      </c>
      <c r="D205" s="16" t="s">
        <v>207</v>
      </c>
      <c r="E205" s="16" t="s">
        <v>9</v>
      </c>
      <c r="F205" s="41">
        <v>3155.7</v>
      </c>
      <c r="G205" s="41">
        <v>3133.2</v>
      </c>
    </row>
    <row r="206" spans="1:7" outlineLevel="6" x14ac:dyDescent="0.3">
      <c r="A206" s="15" t="s">
        <v>79</v>
      </c>
      <c r="B206" s="16" t="s">
        <v>54</v>
      </c>
      <c r="C206" s="16" t="s">
        <v>80</v>
      </c>
      <c r="D206" s="16"/>
      <c r="E206" s="16"/>
      <c r="F206" s="41">
        <f>F207+F232+F235</f>
        <v>83080.3</v>
      </c>
      <c r="G206" s="41">
        <f>G207+G232+G235</f>
        <v>84326.5</v>
      </c>
    </row>
    <row r="207" spans="1:7" ht="27.6" outlineLevel="5" x14ac:dyDescent="0.3">
      <c r="A207" s="15" t="s">
        <v>426</v>
      </c>
      <c r="B207" s="16" t="s">
        <v>54</v>
      </c>
      <c r="C207" s="16" t="s">
        <v>80</v>
      </c>
      <c r="D207" s="16" t="s">
        <v>57</v>
      </c>
      <c r="E207" s="16"/>
      <c r="F207" s="41">
        <f>F208</f>
        <v>49322.8</v>
      </c>
      <c r="G207" s="41">
        <f>G208</f>
        <v>49675.399999999994</v>
      </c>
    </row>
    <row r="208" spans="1:7" ht="31.5" customHeight="1" outlineLevel="6" x14ac:dyDescent="0.3">
      <c r="A208" s="15" t="s">
        <v>291</v>
      </c>
      <c r="B208" s="16" t="s">
        <v>54</v>
      </c>
      <c r="C208" s="16" t="s">
        <v>80</v>
      </c>
      <c r="D208" s="16" t="s">
        <v>81</v>
      </c>
      <c r="E208" s="16"/>
      <c r="F208" s="41">
        <f>F209+F211+F213+F215+F217+F219+F221+F223+F225+F228+F230</f>
        <v>49322.8</v>
      </c>
      <c r="G208" s="41">
        <f>G209+G211+G213+G215+G217+G219+G221+G223+G225+G228+G230</f>
        <v>49675.399999999994</v>
      </c>
    </row>
    <row r="209" spans="1:8" s="6" customFormat="1" ht="63" customHeight="1" outlineLevel="5" x14ac:dyDescent="0.3">
      <c r="A209" s="15" t="s">
        <v>292</v>
      </c>
      <c r="B209" s="16" t="s">
        <v>54</v>
      </c>
      <c r="C209" s="16" t="s">
        <v>80</v>
      </c>
      <c r="D209" s="16" t="s">
        <v>82</v>
      </c>
      <c r="E209" s="16"/>
      <c r="F209" s="41">
        <f>F210</f>
        <v>7900</v>
      </c>
      <c r="G209" s="41">
        <f>G210</f>
        <v>8012.6</v>
      </c>
      <c r="H209" s="47"/>
    </row>
    <row r="210" spans="1:8" ht="48" customHeight="1" outlineLevel="6" x14ac:dyDescent="0.3">
      <c r="A210" s="15" t="s">
        <v>234</v>
      </c>
      <c r="B210" s="16" t="s">
        <v>54</v>
      </c>
      <c r="C210" s="16" t="s">
        <v>80</v>
      </c>
      <c r="D210" s="16" t="s">
        <v>82</v>
      </c>
      <c r="E210" s="16" t="s">
        <v>9</v>
      </c>
      <c r="F210" s="41">
        <v>7900</v>
      </c>
      <c r="G210" s="41">
        <v>8012.6</v>
      </c>
    </row>
    <row r="211" spans="1:8" ht="62.25" customHeight="1" outlineLevel="5" x14ac:dyDescent="0.3">
      <c r="A211" s="15" t="s">
        <v>293</v>
      </c>
      <c r="B211" s="16" t="s">
        <v>54</v>
      </c>
      <c r="C211" s="16" t="s">
        <v>80</v>
      </c>
      <c r="D211" s="16" t="s">
        <v>83</v>
      </c>
      <c r="E211" s="16"/>
      <c r="F211" s="41">
        <f>F212</f>
        <v>2549.9</v>
      </c>
      <c r="G211" s="41">
        <f>G212</f>
        <v>2500</v>
      </c>
    </row>
    <row r="212" spans="1:8" ht="48.75" customHeight="1" outlineLevel="6" x14ac:dyDescent="0.3">
      <c r="A212" s="15" t="s">
        <v>234</v>
      </c>
      <c r="B212" s="16" t="s">
        <v>54</v>
      </c>
      <c r="C212" s="16" t="s">
        <v>80</v>
      </c>
      <c r="D212" s="16" t="s">
        <v>83</v>
      </c>
      <c r="E212" s="16" t="s">
        <v>9</v>
      </c>
      <c r="F212" s="41">
        <v>2549.9</v>
      </c>
      <c r="G212" s="41">
        <v>2500</v>
      </c>
    </row>
    <row r="213" spans="1:8" ht="33.75" customHeight="1" outlineLevel="5" x14ac:dyDescent="0.3">
      <c r="A213" s="15" t="s">
        <v>294</v>
      </c>
      <c r="B213" s="16" t="s">
        <v>54</v>
      </c>
      <c r="C213" s="16" t="s">
        <v>80</v>
      </c>
      <c r="D213" s="16" t="s">
        <v>84</v>
      </c>
      <c r="E213" s="16"/>
      <c r="F213" s="41">
        <f>F214</f>
        <v>1838.2</v>
      </c>
      <c r="G213" s="41">
        <f>G214</f>
        <v>1750</v>
      </c>
    </row>
    <row r="214" spans="1:8" ht="49.5" customHeight="1" outlineLevel="6" x14ac:dyDescent="0.3">
      <c r="A214" s="15" t="s">
        <v>234</v>
      </c>
      <c r="B214" s="16" t="s">
        <v>54</v>
      </c>
      <c r="C214" s="16" t="s">
        <v>80</v>
      </c>
      <c r="D214" s="16" t="s">
        <v>84</v>
      </c>
      <c r="E214" s="16" t="s">
        <v>9</v>
      </c>
      <c r="F214" s="41">
        <v>1838.2</v>
      </c>
      <c r="G214" s="41">
        <v>1750</v>
      </c>
    </row>
    <row r="215" spans="1:8" outlineLevel="5" x14ac:dyDescent="0.3">
      <c r="A215" s="15" t="s">
        <v>380</v>
      </c>
      <c r="B215" s="16" t="s">
        <v>54</v>
      </c>
      <c r="C215" s="16" t="s">
        <v>80</v>
      </c>
      <c r="D215" s="16" t="s">
        <v>85</v>
      </c>
      <c r="E215" s="16"/>
      <c r="F215" s="41">
        <f>F216</f>
        <v>15511.6</v>
      </c>
      <c r="G215" s="41">
        <f>G216</f>
        <v>16552.3</v>
      </c>
    </row>
    <row r="216" spans="1:8" ht="41.4" outlineLevel="6" x14ac:dyDescent="0.3">
      <c r="A216" s="15" t="s">
        <v>234</v>
      </c>
      <c r="B216" s="16" t="s">
        <v>54</v>
      </c>
      <c r="C216" s="16" t="s">
        <v>80</v>
      </c>
      <c r="D216" s="16" t="s">
        <v>85</v>
      </c>
      <c r="E216" s="16" t="s">
        <v>9</v>
      </c>
      <c r="F216" s="41">
        <v>15511.6</v>
      </c>
      <c r="G216" s="41">
        <v>16552.3</v>
      </c>
    </row>
    <row r="217" spans="1:8" ht="27.6" hidden="1" outlineLevel="3" x14ac:dyDescent="0.3">
      <c r="A217" s="15" t="s">
        <v>296</v>
      </c>
      <c r="B217" s="16" t="s">
        <v>54</v>
      </c>
      <c r="C217" s="16" t="s">
        <v>80</v>
      </c>
      <c r="D217" s="16" t="s">
        <v>86</v>
      </c>
      <c r="E217" s="16"/>
      <c r="F217" s="41">
        <f>F218</f>
        <v>2100</v>
      </c>
      <c r="G217" s="41">
        <f>G218</f>
        <v>2100</v>
      </c>
    </row>
    <row r="218" spans="1:8" ht="46.5" hidden="1" customHeight="1" outlineLevel="5" x14ac:dyDescent="0.3">
      <c r="A218" s="15" t="s">
        <v>234</v>
      </c>
      <c r="B218" s="16" t="s">
        <v>54</v>
      </c>
      <c r="C218" s="16" t="s">
        <v>80</v>
      </c>
      <c r="D218" s="16" t="s">
        <v>86</v>
      </c>
      <c r="E218" s="16" t="s">
        <v>9</v>
      </c>
      <c r="F218" s="41">
        <v>2100</v>
      </c>
      <c r="G218" s="41">
        <v>2100</v>
      </c>
    </row>
    <row r="219" spans="1:8" s="6" customFormat="1" ht="41.4" hidden="1" outlineLevel="6" x14ac:dyDescent="0.3">
      <c r="A219" s="15" t="s">
        <v>457</v>
      </c>
      <c r="B219" s="16" t="s">
        <v>54</v>
      </c>
      <c r="C219" s="16" t="s">
        <v>80</v>
      </c>
      <c r="D219" s="16" t="s">
        <v>87</v>
      </c>
      <c r="E219" s="16"/>
      <c r="F219" s="41">
        <f>F220</f>
        <v>0</v>
      </c>
      <c r="G219" s="41">
        <f>G220</f>
        <v>0</v>
      </c>
      <c r="H219" s="47"/>
    </row>
    <row r="220" spans="1:8" ht="41.4" hidden="1" outlineLevel="2" x14ac:dyDescent="0.3">
      <c r="A220" s="15" t="s">
        <v>234</v>
      </c>
      <c r="B220" s="16" t="s">
        <v>54</v>
      </c>
      <c r="C220" s="16" t="s">
        <v>80</v>
      </c>
      <c r="D220" s="16" t="s">
        <v>87</v>
      </c>
      <c r="E220" s="16" t="s">
        <v>9</v>
      </c>
      <c r="F220" s="41">
        <v>0</v>
      </c>
      <c r="G220" s="41">
        <v>0</v>
      </c>
    </row>
    <row r="221" spans="1:8" ht="50.25" customHeight="1" outlineLevel="3" x14ac:dyDescent="0.3">
      <c r="A221" s="15" t="s">
        <v>297</v>
      </c>
      <c r="B221" s="16" t="s">
        <v>54</v>
      </c>
      <c r="C221" s="16" t="s">
        <v>80</v>
      </c>
      <c r="D221" s="16" t="s">
        <v>88</v>
      </c>
      <c r="E221" s="16"/>
      <c r="F221" s="41">
        <f>F222</f>
        <v>1201.5</v>
      </c>
      <c r="G221" s="41">
        <f>G222</f>
        <v>1200.5</v>
      </c>
    </row>
    <row r="222" spans="1:8" ht="48.75" customHeight="1" outlineLevel="4" x14ac:dyDescent="0.3">
      <c r="A222" s="15" t="s">
        <v>234</v>
      </c>
      <c r="B222" s="16" t="s">
        <v>54</v>
      </c>
      <c r="C222" s="16" t="s">
        <v>80</v>
      </c>
      <c r="D222" s="16" t="s">
        <v>88</v>
      </c>
      <c r="E222" s="16" t="s">
        <v>9</v>
      </c>
      <c r="F222" s="41">
        <v>1201.5</v>
      </c>
      <c r="G222" s="41">
        <v>1200.5</v>
      </c>
    </row>
    <row r="223" spans="1:8" ht="63.75" customHeight="1" outlineLevel="5" x14ac:dyDescent="0.3">
      <c r="A223" s="15" t="s">
        <v>298</v>
      </c>
      <c r="B223" s="16" t="s">
        <v>54</v>
      </c>
      <c r="C223" s="16" t="s">
        <v>80</v>
      </c>
      <c r="D223" s="16" t="s">
        <v>89</v>
      </c>
      <c r="E223" s="16"/>
      <c r="F223" s="41">
        <f>F224</f>
        <v>531.6</v>
      </c>
      <c r="G223" s="41">
        <f>G224</f>
        <v>0</v>
      </c>
    </row>
    <row r="224" spans="1:8" ht="48.75" customHeight="1" outlineLevel="6" x14ac:dyDescent="0.3">
      <c r="A224" s="15" t="s">
        <v>234</v>
      </c>
      <c r="B224" s="16" t="s">
        <v>54</v>
      </c>
      <c r="C224" s="16" t="s">
        <v>80</v>
      </c>
      <c r="D224" s="16" t="s">
        <v>89</v>
      </c>
      <c r="E224" s="16" t="s">
        <v>9</v>
      </c>
      <c r="F224" s="41">
        <v>531.6</v>
      </c>
      <c r="G224" s="41">
        <v>0</v>
      </c>
    </row>
    <row r="225" spans="1:7" ht="69" hidden="1" outlineLevel="6" x14ac:dyDescent="0.3">
      <c r="A225" s="15" t="s">
        <v>383</v>
      </c>
      <c r="B225" s="16" t="s">
        <v>54</v>
      </c>
      <c r="C225" s="16" t="s">
        <v>80</v>
      </c>
      <c r="D225" s="16" t="s">
        <v>299</v>
      </c>
      <c r="E225" s="16"/>
      <c r="F225" s="41">
        <f>F226+F227</f>
        <v>1660.7</v>
      </c>
      <c r="G225" s="41">
        <f>G226+G227</f>
        <v>1660.7</v>
      </c>
    </row>
    <row r="226" spans="1:7" ht="41.4" hidden="1" outlineLevel="4" x14ac:dyDescent="0.3">
      <c r="A226" s="15" t="s">
        <v>234</v>
      </c>
      <c r="B226" s="16" t="s">
        <v>54</v>
      </c>
      <c r="C226" s="16" t="s">
        <v>80</v>
      </c>
      <c r="D226" s="16" t="s">
        <v>299</v>
      </c>
      <c r="E226" s="16" t="s">
        <v>9</v>
      </c>
      <c r="F226" s="41">
        <v>1660.7</v>
      </c>
      <c r="G226" s="41">
        <v>1660.7</v>
      </c>
    </row>
    <row r="227" spans="1:7" ht="41.4" hidden="1" outlineLevel="4" x14ac:dyDescent="0.3">
      <c r="A227" s="15" t="s">
        <v>287</v>
      </c>
      <c r="B227" s="16" t="s">
        <v>54</v>
      </c>
      <c r="C227" s="16" t="s">
        <v>80</v>
      </c>
      <c r="D227" s="16" t="s">
        <v>299</v>
      </c>
      <c r="E227" s="16">
        <v>400</v>
      </c>
      <c r="F227" s="41">
        <v>0</v>
      </c>
      <c r="G227" s="41">
        <v>0</v>
      </c>
    </row>
    <row r="228" spans="1:7" hidden="1" outlineLevel="5" x14ac:dyDescent="0.3">
      <c r="A228" s="15" t="s">
        <v>300</v>
      </c>
      <c r="B228" s="16" t="s">
        <v>54</v>
      </c>
      <c r="C228" s="16" t="s">
        <v>80</v>
      </c>
      <c r="D228" s="16" t="s">
        <v>90</v>
      </c>
      <c r="E228" s="16"/>
      <c r="F228" s="41">
        <f>F229</f>
        <v>120</v>
      </c>
      <c r="G228" s="41">
        <f>G229</f>
        <v>120</v>
      </c>
    </row>
    <row r="229" spans="1:7" ht="41.4" hidden="1" outlineLevel="6" x14ac:dyDescent="0.3">
      <c r="A229" s="15" t="s">
        <v>234</v>
      </c>
      <c r="B229" s="16" t="s">
        <v>54</v>
      </c>
      <c r="C229" s="16" t="s">
        <v>80</v>
      </c>
      <c r="D229" s="16" t="s">
        <v>90</v>
      </c>
      <c r="E229" s="16" t="s">
        <v>9</v>
      </c>
      <c r="F229" s="41">
        <v>120</v>
      </c>
      <c r="G229" s="41">
        <v>120</v>
      </c>
    </row>
    <row r="230" spans="1:7" ht="27.6" outlineLevel="6" x14ac:dyDescent="0.3">
      <c r="A230" s="15" t="s">
        <v>454</v>
      </c>
      <c r="B230" s="16" t="s">
        <v>54</v>
      </c>
      <c r="C230" s="16" t="s">
        <v>80</v>
      </c>
      <c r="D230" s="20" t="s">
        <v>455</v>
      </c>
      <c r="E230" s="16"/>
      <c r="F230" s="41">
        <f>F231</f>
        <v>15909.3</v>
      </c>
      <c r="G230" s="41">
        <f>G231</f>
        <v>15779.3</v>
      </c>
    </row>
    <row r="231" spans="1:7" ht="51.75" customHeight="1" outlineLevel="6" x14ac:dyDescent="0.3">
      <c r="A231" s="15" t="s">
        <v>234</v>
      </c>
      <c r="B231" s="16" t="s">
        <v>54</v>
      </c>
      <c r="C231" s="16" t="s">
        <v>80</v>
      </c>
      <c r="D231" s="20" t="s">
        <v>455</v>
      </c>
      <c r="E231" s="16" t="s">
        <v>9</v>
      </c>
      <c r="F231" s="41">
        <v>15909.3</v>
      </c>
      <c r="G231" s="41">
        <v>15779.3</v>
      </c>
    </row>
    <row r="232" spans="1:7" ht="49.5" customHeight="1" outlineLevel="6" x14ac:dyDescent="0.3">
      <c r="A232" s="15" t="s">
        <v>428</v>
      </c>
      <c r="B232" s="16" t="s">
        <v>54</v>
      </c>
      <c r="C232" s="16" t="s">
        <v>80</v>
      </c>
      <c r="D232" s="16" t="s">
        <v>78</v>
      </c>
      <c r="E232" s="16"/>
      <c r="F232" s="41">
        <f>F233</f>
        <v>338.7</v>
      </c>
      <c r="G232" s="41">
        <f>G233</f>
        <v>330.6</v>
      </c>
    </row>
    <row r="233" spans="1:7" ht="93" customHeight="1" outlineLevel="3" x14ac:dyDescent="0.3">
      <c r="A233" s="15" t="s">
        <v>301</v>
      </c>
      <c r="B233" s="16" t="s">
        <v>54</v>
      </c>
      <c r="C233" s="16" t="s">
        <v>80</v>
      </c>
      <c r="D233" s="16" t="s">
        <v>91</v>
      </c>
      <c r="E233" s="16"/>
      <c r="F233" s="41">
        <f>F234</f>
        <v>338.7</v>
      </c>
      <c r="G233" s="41">
        <f>G234</f>
        <v>330.6</v>
      </c>
    </row>
    <row r="234" spans="1:7" ht="51" customHeight="1" outlineLevel="4" x14ac:dyDescent="0.3">
      <c r="A234" s="15" t="s">
        <v>234</v>
      </c>
      <c r="B234" s="16" t="s">
        <v>54</v>
      </c>
      <c r="C234" s="16" t="s">
        <v>80</v>
      </c>
      <c r="D234" s="16" t="s">
        <v>91</v>
      </c>
      <c r="E234" s="16" t="s">
        <v>9</v>
      </c>
      <c r="F234" s="41">
        <v>338.7</v>
      </c>
      <c r="G234" s="41">
        <v>330.6</v>
      </c>
    </row>
    <row r="235" spans="1:7" ht="63.75" customHeight="1" outlineLevel="6" x14ac:dyDescent="0.3">
      <c r="A235" s="15" t="s">
        <v>445</v>
      </c>
      <c r="B235" s="16" t="s">
        <v>54</v>
      </c>
      <c r="C235" s="16" t="s">
        <v>80</v>
      </c>
      <c r="D235" s="16" t="s">
        <v>159</v>
      </c>
      <c r="E235" s="16"/>
      <c r="F235" s="41">
        <f>F238+F240+F236</f>
        <v>33418.800000000003</v>
      </c>
      <c r="G235" s="41">
        <f>G238+G240+G236</f>
        <v>34320.5</v>
      </c>
    </row>
    <row r="236" spans="1:7" ht="34.5" hidden="1" customHeight="1" outlineLevel="6" x14ac:dyDescent="0.3">
      <c r="A236" s="35" t="s">
        <v>406</v>
      </c>
      <c r="B236" s="16" t="s">
        <v>54</v>
      </c>
      <c r="C236" s="16" t="s">
        <v>80</v>
      </c>
      <c r="D236" s="16">
        <v>1600400000</v>
      </c>
      <c r="E236" s="16"/>
      <c r="F236" s="41">
        <f>F237</f>
        <v>1417.4</v>
      </c>
      <c r="G236" s="41">
        <f>G237</f>
        <v>1417.4</v>
      </c>
    </row>
    <row r="237" spans="1:7" ht="45.75" hidden="1" customHeight="1" outlineLevel="6" x14ac:dyDescent="0.3">
      <c r="A237" s="15" t="s">
        <v>404</v>
      </c>
      <c r="B237" s="16" t="s">
        <v>54</v>
      </c>
      <c r="C237" s="16" t="s">
        <v>80</v>
      </c>
      <c r="D237" s="16">
        <v>1600400000</v>
      </c>
      <c r="E237" s="16">
        <v>200</v>
      </c>
      <c r="F237" s="41">
        <v>1417.4</v>
      </c>
      <c r="G237" s="41">
        <v>1417.4</v>
      </c>
    </row>
    <row r="238" spans="1:7" ht="41.4" hidden="1" outlineLevel="3" x14ac:dyDescent="0.3">
      <c r="A238" s="15" t="s">
        <v>302</v>
      </c>
      <c r="B238" s="16" t="s">
        <v>54</v>
      </c>
      <c r="C238" s="16" t="s">
        <v>80</v>
      </c>
      <c r="D238" s="16" t="s">
        <v>224</v>
      </c>
      <c r="E238" s="16"/>
      <c r="F238" s="41">
        <f>F239</f>
        <v>7870.6</v>
      </c>
      <c r="G238" s="41">
        <f>G239</f>
        <v>7870.6</v>
      </c>
    </row>
    <row r="239" spans="1:7" ht="41.4" hidden="1" outlineLevel="6" x14ac:dyDescent="0.3">
      <c r="A239" s="15" t="s">
        <v>234</v>
      </c>
      <c r="B239" s="16" t="s">
        <v>54</v>
      </c>
      <c r="C239" s="16" t="s">
        <v>80</v>
      </c>
      <c r="D239" s="16" t="s">
        <v>224</v>
      </c>
      <c r="E239" s="16" t="s">
        <v>9</v>
      </c>
      <c r="F239" s="41">
        <v>7870.6</v>
      </c>
      <c r="G239" s="41">
        <v>7870.6</v>
      </c>
    </row>
    <row r="240" spans="1:7" ht="33.75" customHeight="1" outlineLevel="1" collapsed="1" x14ac:dyDescent="0.3">
      <c r="A240" s="15" t="s">
        <v>303</v>
      </c>
      <c r="B240" s="16" t="s">
        <v>54</v>
      </c>
      <c r="C240" s="16" t="s">
        <v>80</v>
      </c>
      <c r="D240" s="16" t="s">
        <v>160</v>
      </c>
      <c r="E240" s="16"/>
      <c r="F240" s="41">
        <f>F241</f>
        <v>24130.799999999999</v>
      </c>
      <c r="G240" s="41">
        <f>G241</f>
        <v>25032.5</v>
      </c>
    </row>
    <row r="241" spans="1:8" ht="50.25" customHeight="1" outlineLevel="2" x14ac:dyDescent="0.3">
      <c r="A241" s="15" t="s">
        <v>234</v>
      </c>
      <c r="B241" s="16" t="s">
        <v>54</v>
      </c>
      <c r="C241" s="16" t="s">
        <v>80</v>
      </c>
      <c r="D241" s="16" t="s">
        <v>160</v>
      </c>
      <c r="E241" s="16" t="s">
        <v>9</v>
      </c>
      <c r="F241" s="41">
        <v>24130.799999999999</v>
      </c>
      <c r="G241" s="41">
        <v>25032.5</v>
      </c>
    </row>
    <row r="242" spans="1:8" ht="34.5" customHeight="1" outlineLevel="3" x14ac:dyDescent="0.3">
      <c r="A242" s="15" t="s">
        <v>92</v>
      </c>
      <c r="B242" s="16" t="s">
        <v>54</v>
      </c>
      <c r="C242" s="16" t="s">
        <v>93</v>
      </c>
      <c r="D242" s="16"/>
      <c r="E242" s="16"/>
      <c r="F242" s="41">
        <f>F243+F252</f>
        <v>9161.7999999999993</v>
      </c>
      <c r="G242" s="41">
        <f>G243+G252</f>
        <v>9462.4</v>
      </c>
    </row>
    <row r="243" spans="1:8" ht="35.25" customHeight="1" outlineLevel="5" x14ac:dyDescent="0.3">
      <c r="A243" s="15" t="s">
        <v>426</v>
      </c>
      <c r="B243" s="16" t="s">
        <v>54</v>
      </c>
      <c r="C243" s="16" t="s">
        <v>93</v>
      </c>
      <c r="D243" s="16" t="s">
        <v>57</v>
      </c>
      <c r="E243" s="16"/>
      <c r="F243" s="41">
        <f>F244+F248</f>
        <v>7997.4</v>
      </c>
      <c r="G243" s="41">
        <f>G244+G248</f>
        <v>7997.4</v>
      </c>
    </row>
    <row r="244" spans="1:8" ht="33.75" customHeight="1" outlineLevel="6" x14ac:dyDescent="0.3">
      <c r="A244" s="15" t="s">
        <v>277</v>
      </c>
      <c r="B244" s="16" t="s">
        <v>54</v>
      </c>
      <c r="C244" s="16" t="s">
        <v>93</v>
      </c>
      <c r="D244" s="16" t="s">
        <v>66</v>
      </c>
      <c r="E244" s="16"/>
      <c r="F244" s="41">
        <f>F245</f>
        <v>904.9</v>
      </c>
      <c r="G244" s="41">
        <f>G245</f>
        <v>904.9</v>
      </c>
    </row>
    <row r="245" spans="1:8" s="6" customFormat="1" ht="33" customHeight="1" x14ac:dyDescent="0.3">
      <c r="A245" s="15" t="s">
        <v>304</v>
      </c>
      <c r="B245" s="16" t="s">
        <v>54</v>
      </c>
      <c r="C245" s="16" t="s">
        <v>93</v>
      </c>
      <c r="D245" s="16" t="s">
        <v>305</v>
      </c>
      <c r="E245" s="16"/>
      <c r="F245" s="41">
        <f>F246+F247</f>
        <v>904.9</v>
      </c>
      <c r="G245" s="41">
        <f>G246+G247</f>
        <v>904.9</v>
      </c>
      <c r="H245" s="47"/>
    </row>
    <row r="246" spans="1:8" ht="92.25" customHeight="1" outlineLevel="1" x14ac:dyDescent="0.3">
      <c r="A246" s="15" t="s">
        <v>233</v>
      </c>
      <c r="B246" s="16" t="s">
        <v>54</v>
      </c>
      <c r="C246" s="16" t="s">
        <v>93</v>
      </c>
      <c r="D246" s="16" t="s">
        <v>305</v>
      </c>
      <c r="E246" s="16" t="s">
        <v>6</v>
      </c>
      <c r="F246" s="41">
        <v>904.9</v>
      </c>
      <c r="G246" s="41">
        <v>894.6</v>
      </c>
    </row>
    <row r="247" spans="1:8" ht="41.4" outlineLevel="2" x14ac:dyDescent="0.3">
      <c r="A247" s="15" t="s">
        <v>234</v>
      </c>
      <c r="B247" s="16" t="s">
        <v>54</v>
      </c>
      <c r="C247" s="16" t="s">
        <v>93</v>
      </c>
      <c r="D247" s="16" t="s">
        <v>305</v>
      </c>
      <c r="E247" s="16" t="s">
        <v>9</v>
      </c>
      <c r="F247" s="41">
        <v>0</v>
      </c>
      <c r="G247" s="41">
        <v>10.3</v>
      </c>
    </row>
    <row r="248" spans="1:8" ht="31.5" hidden="1" customHeight="1" outlineLevel="3" x14ac:dyDescent="0.3">
      <c r="A248" s="15" t="s">
        <v>306</v>
      </c>
      <c r="B248" s="16" t="s">
        <v>54</v>
      </c>
      <c r="C248" s="16" t="s">
        <v>93</v>
      </c>
      <c r="D248" s="16" t="s">
        <v>94</v>
      </c>
      <c r="E248" s="16"/>
      <c r="F248" s="41">
        <f>F249</f>
        <v>7092.5</v>
      </c>
      <c r="G248" s="41">
        <f>G249</f>
        <v>7092.5</v>
      </c>
    </row>
    <row r="249" spans="1:8" ht="49.5" hidden="1" customHeight="1" outlineLevel="5" x14ac:dyDescent="0.3">
      <c r="A249" s="15" t="s">
        <v>307</v>
      </c>
      <c r="B249" s="16" t="s">
        <v>54</v>
      </c>
      <c r="C249" s="16" t="s">
        <v>93</v>
      </c>
      <c r="D249" s="16" t="s">
        <v>95</v>
      </c>
      <c r="E249" s="16"/>
      <c r="F249" s="41">
        <f>F250+F251</f>
        <v>7092.5</v>
      </c>
      <c r="G249" s="41">
        <f>G250+G251</f>
        <v>7092.5</v>
      </c>
    </row>
    <row r="250" spans="1:8" ht="82.8" hidden="1" outlineLevel="6" x14ac:dyDescent="0.3">
      <c r="A250" s="15" t="s">
        <v>233</v>
      </c>
      <c r="B250" s="16" t="s">
        <v>54</v>
      </c>
      <c r="C250" s="16" t="s">
        <v>93</v>
      </c>
      <c r="D250" s="16" t="s">
        <v>95</v>
      </c>
      <c r="E250" s="16" t="s">
        <v>6</v>
      </c>
      <c r="F250" s="41">
        <v>6771.5</v>
      </c>
      <c r="G250" s="41">
        <v>6771.5</v>
      </c>
    </row>
    <row r="251" spans="1:8" ht="51" hidden="1" customHeight="1" outlineLevel="5" x14ac:dyDescent="0.3">
      <c r="A251" s="15" t="s">
        <v>234</v>
      </c>
      <c r="B251" s="16" t="s">
        <v>54</v>
      </c>
      <c r="C251" s="16" t="s">
        <v>93</v>
      </c>
      <c r="D251" s="16" t="s">
        <v>95</v>
      </c>
      <c r="E251" s="16" t="s">
        <v>9</v>
      </c>
      <c r="F251" s="41">
        <v>321</v>
      </c>
      <c r="G251" s="41">
        <v>321</v>
      </c>
    </row>
    <row r="252" spans="1:8" ht="27.6" outlineLevel="3" collapsed="1" x14ac:dyDescent="0.3">
      <c r="A252" s="15" t="s">
        <v>245</v>
      </c>
      <c r="B252" s="16" t="s">
        <v>54</v>
      </c>
      <c r="C252" s="16" t="s">
        <v>93</v>
      </c>
      <c r="D252" s="16" t="s">
        <v>11</v>
      </c>
      <c r="E252" s="16"/>
      <c r="F252" s="41">
        <f>F253</f>
        <v>1164.4000000000001</v>
      </c>
      <c r="G252" s="41">
        <f>G253</f>
        <v>1465</v>
      </c>
    </row>
    <row r="253" spans="1:8" ht="20.25" customHeight="1" outlineLevel="5" x14ac:dyDescent="0.3">
      <c r="A253" s="15" t="s">
        <v>235</v>
      </c>
      <c r="B253" s="16" t="s">
        <v>54</v>
      </c>
      <c r="C253" s="16" t="s">
        <v>93</v>
      </c>
      <c r="D253" s="16" t="s">
        <v>11</v>
      </c>
      <c r="E253" s="16" t="s">
        <v>10</v>
      </c>
      <c r="F253" s="41">
        <v>1164.4000000000001</v>
      </c>
      <c r="G253" s="41">
        <v>1465</v>
      </c>
    </row>
    <row r="254" spans="1:8" outlineLevel="5" x14ac:dyDescent="0.3">
      <c r="A254" s="36" t="s">
        <v>407</v>
      </c>
      <c r="B254" s="16" t="s">
        <v>54</v>
      </c>
      <c r="C254" s="20" t="s">
        <v>412</v>
      </c>
      <c r="D254" s="19"/>
      <c r="E254" s="19"/>
      <c r="F254" s="41">
        <f>F260+F255</f>
        <v>41.8</v>
      </c>
      <c r="G254" s="41">
        <f>G260+G255</f>
        <v>3053.7000000000003</v>
      </c>
    </row>
    <row r="255" spans="1:8" ht="27.6" hidden="1" outlineLevel="5" x14ac:dyDescent="0.3">
      <c r="A255" s="43" t="s">
        <v>484</v>
      </c>
      <c r="B255" s="52" t="s">
        <v>54</v>
      </c>
      <c r="C255" s="52" t="s">
        <v>485</v>
      </c>
      <c r="D255" s="52"/>
      <c r="E255" s="52"/>
      <c r="F255" s="41">
        <f t="shared" ref="F255:G258" si="10">F256</f>
        <v>41.8</v>
      </c>
      <c r="G255" s="41">
        <f t="shared" si="10"/>
        <v>41.8</v>
      </c>
    </row>
    <row r="256" spans="1:8" ht="27.6" hidden="1" outlineLevel="5" x14ac:dyDescent="0.3">
      <c r="A256" s="43" t="s">
        <v>458</v>
      </c>
      <c r="B256" s="52" t="s">
        <v>54</v>
      </c>
      <c r="C256" s="52" t="s">
        <v>485</v>
      </c>
      <c r="D256" s="52" t="s">
        <v>57</v>
      </c>
      <c r="E256" s="52"/>
      <c r="F256" s="41">
        <f t="shared" si="10"/>
        <v>41.8</v>
      </c>
      <c r="G256" s="41">
        <f t="shared" si="10"/>
        <v>41.8</v>
      </c>
    </row>
    <row r="257" spans="1:7" ht="27.6" hidden="1" outlineLevel="5" x14ac:dyDescent="0.3">
      <c r="A257" s="43" t="s">
        <v>486</v>
      </c>
      <c r="B257" s="52" t="s">
        <v>54</v>
      </c>
      <c r="C257" s="52" t="s">
        <v>485</v>
      </c>
      <c r="D257" s="52" t="s">
        <v>81</v>
      </c>
      <c r="E257" s="52"/>
      <c r="F257" s="41">
        <f t="shared" si="10"/>
        <v>41.8</v>
      </c>
      <c r="G257" s="41">
        <f t="shared" si="10"/>
        <v>41.8</v>
      </c>
    </row>
    <row r="258" spans="1:7" ht="27.6" hidden="1" outlineLevel="5" x14ac:dyDescent="0.3">
      <c r="A258" s="43" t="s">
        <v>487</v>
      </c>
      <c r="B258" s="52" t="s">
        <v>54</v>
      </c>
      <c r="C258" s="52" t="s">
        <v>485</v>
      </c>
      <c r="D258" s="52" t="s">
        <v>488</v>
      </c>
      <c r="E258" s="52"/>
      <c r="F258" s="41">
        <f t="shared" si="10"/>
        <v>41.8</v>
      </c>
      <c r="G258" s="41">
        <f t="shared" si="10"/>
        <v>41.8</v>
      </c>
    </row>
    <row r="259" spans="1:7" ht="41.4" hidden="1" outlineLevel="5" x14ac:dyDescent="0.3">
      <c r="A259" s="43" t="s">
        <v>404</v>
      </c>
      <c r="B259" s="52" t="s">
        <v>54</v>
      </c>
      <c r="C259" s="52" t="s">
        <v>485</v>
      </c>
      <c r="D259" s="52" t="s">
        <v>488</v>
      </c>
      <c r="E259" s="52" t="s">
        <v>9</v>
      </c>
      <c r="F259" s="41">
        <v>41.8</v>
      </c>
      <c r="G259" s="41">
        <v>41.8</v>
      </c>
    </row>
    <row r="260" spans="1:7" ht="27.6" outlineLevel="5" x14ac:dyDescent="0.3">
      <c r="A260" s="36" t="s">
        <v>408</v>
      </c>
      <c r="B260" s="16" t="s">
        <v>54</v>
      </c>
      <c r="C260" s="20" t="s">
        <v>413</v>
      </c>
      <c r="D260" s="16"/>
      <c r="E260" s="16"/>
      <c r="F260" s="41">
        <f t="shared" ref="F260:G265" si="11">F261</f>
        <v>0</v>
      </c>
      <c r="G260" s="41">
        <f t="shared" si="11"/>
        <v>3011.9</v>
      </c>
    </row>
    <row r="261" spans="1:7" ht="27.6" outlineLevel="5" x14ac:dyDescent="0.3">
      <c r="A261" s="36" t="s">
        <v>429</v>
      </c>
      <c r="B261" s="16" t="s">
        <v>54</v>
      </c>
      <c r="C261" s="20" t="s">
        <v>413</v>
      </c>
      <c r="D261" s="20" t="s">
        <v>57</v>
      </c>
      <c r="E261" s="16"/>
      <c r="F261" s="41">
        <f>F262+F265</f>
        <v>0</v>
      </c>
      <c r="G261" s="41">
        <f>G262+G265</f>
        <v>3011.9</v>
      </c>
    </row>
    <row r="262" spans="1:7" ht="27.6" outlineLevel="5" x14ac:dyDescent="0.3">
      <c r="A262" s="36" t="s">
        <v>409</v>
      </c>
      <c r="B262" s="16" t="s">
        <v>54</v>
      </c>
      <c r="C262" s="20" t="s">
        <v>413</v>
      </c>
      <c r="D262" s="20" t="s">
        <v>81</v>
      </c>
      <c r="E262" s="16"/>
      <c r="F262" s="41">
        <f t="shared" si="11"/>
        <v>0</v>
      </c>
      <c r="G262" s="41">
        <f t="shared" si="11"/>
        <v>2139.9</v>
      </c>
    </row>
    <row r="263" spans="1:7" ht="55.2" outlineLevel="5" x14ac:dyDescent="0.3">
      <c r="A263" s="36" t="s">
        <v>410</v>
      </c>
      <c r="B263" s="16" t="s">
        <v>54</v>
      </c>
      <c r="C263" s="20" t="s">
        <v>413</v>
      </c>
      <c r="D263" s="20" t="s">
        <v>82</v>
      </c>
      <c r="E263" s="16"/>
      <c r="F263" s="41">
        <f t="shared" si="11"/>
        <v>0</v>
      </c>
      <c r="G263" s="41">
        <f t="shared" si="11"/>
        <v>2139.9</v>
      </c>
    </row>
    <row r="264" spans="1:7" ht="41.4" outlineLevel="5" x14ac:dyDescent="0.3">
      <c r="A264" s="36" t="s">
        <v>411</v>
      </c>
      <c r="B264" s="16" t="s">
        <v>54</v>
      </c>
      <c r="C264" s="20" t="s">
        <v>413</v>
      </c>
      <c r="D264" s="20" t="s">
        <v>82</v>
      </c>
      <c r="E264" s="16">
        <v>200</v>
      </c>
      <c r="F264" s="41">
        <v>0</v>
      </c>
      <c r="G264" s="41">
        <v>2139.9</v>
      </c>
    </row>
    <row r="265" spans="1:7" ht="55.2" outlineLevel="5" x14ac:dyDescent="0.3">
      <c r="A265" s="43" t="s">
        <v>510</v>
      </c>
      <c r="B265" s="52" t="s">
        <v>54</v>
      </c>
      <c r="C265" s="52" t="s">
        <v>413</v>
      </c>
      <c r="D265" s="52" t="s">
        <v>89</v>
      </c>
      <c r="E265" s="52"/>
      <c r="F265" s="41">
        <f t="shared" si="11"/>
        <v>0</v>
      </c>
      <c r="G265" s="41">
        <f t="shared" si="11"/>
        <v>872</v>
      </c>
    </row>
    <row r="266" spans="1:7" ht="41.4" outlineLevel="5" x14ac:dyDescent="0.3">
      <c r="A266" s="43" t="s">
        <v>404</v>
      </c>
      <c r="B266" s="52" t="s">
        <v>54</v>
      </c>
      <c r="C266" s="52" t="s">
        <v>413</v>
      </c>
      <c r="D266" s="52" t="s">
        <v>89</v>
      </c>
      <c r="E266" s="52" t="s">
        <v>9</v>
      </c>
      <c r="F266" s="41">
        <v>0</v>
      </c>
      <c r="G266" s="41">
        <v>872</v>
      </c>
    </row>
    <row r="267" spans="1:7" hidden="1" outlineLevel="6" x14ac:dyDescent="0.3">
      <c r="A267" s="15" t="s">
        <v>371</v>
      </c>
      <c r="B267" s="16" t="s">
        <v>54</v>
      </c>
      <c r="C267" s="16" t="s">
        <v>102</v>
      </c>
      <c r="D267" s="16"/>
      <c r="E267" s="16"/>
      <c r="F267" s="41">
        <f>F268+F272</f>
        <v>3643.6</v>
      </c>
      <c r="G267" s="41">
        <f>G268+G272</f>
        <v>3643.6</v>
      </c>
    </row>
    <row r="268" spans="1:7" hidden="1" outlineLevel="1" x14ac:dyDescent="0.3">
      <c r="A268" s="15" t="s">
        <v>161</v>
      </c>
      <c r="B268" s="16" t="s">
        <v>54</v>
      </c>
      <c r="C268" s="16" t="s">
        <v>162</v>
      </c>
      <c r="D268" s="16"/>
      <c r="E268" s="16"/>
      <c r="F268" s="41">
        <f t="shared" ref="F268:G270" si="12">F269</f>
        <v>0</v>
      </c>
      <c r="G268" s="41">
        <f t="shared" si="12"/>
        <v>0</v>
      </c>
    </row>
    <row r="269" spans="1:7" ht="55.2" hidden="1" outlineLevel="3" x14ac:dyDescent="0.3">
      <c r="A269" s="29" t="s">
        <v>425</v>
      </c>
      <c r="B269" s="16" t="s">
        <v>54</v>
      </c>
      <c r="C269" s="16" t="s">
        <v>162</v>
      </c>
      <c r="D269" s="16" t="s">
        <v>156</v>
      </c>
      <c r="E269" s="16"/>
      <c r="F269" s="41">
        <f t="shared" si="12"/>
        <v>0</v>
      </c>
      <c r="G269" s="41">
        <f t="shared" si="12"/>
        <v>0</v>
      </c>
    </row>
    <row r="270" spans="1:7" ht="69" hidden="1" outlineLevel="5" x14ac:dyDescent="0.3">
      <c r="A270" s="38" t="s">
        <v>385</v>
      </c>
      <c r="B270" s="28" t="s">
        <v>54</v>
      </c>
      <c r="C270" s="16" t="s">
        <v>162</v>
      </c>
      <c r="D270" s="16" t="s">
        <v>158</v>
      </c>
      <c r="E270" s="16"/>
      <c r="F270" s="41">
        <f t="shared" si="12"/>
        <v>0</v>
      </c>
      <c r="G270" s="41">
        <f t="shared" si="12"/>
        <v>0</v>
      </c>
    </row>
    <row r="271" spans="1:7" ht="41.4" hidden="1" outlineLevel="6" x14ac:dyDescent="0.3">
      <c r="A271" s="30" t="s">
        <v>287</v>
      </c>
      <c r="B271" s="16" t="s">
        <v>54</v>
      </c>
      <c r="C271" s="16" t="s">
        <v>162</v>
      </c>
      <c r="D271" s="16" t="s">
        <v>158</v>
      </c>
      <c r="E271" s="16" t="s">
        <v>71</v>
      </c>
      <c r="F271" s="41">
        <v>0</v>
      </c>
      <c r="G271" s="41">
        <v>0</v>
      </c>
    </row>
    <row r="272" spans="1:7" hidden="1" outlineLevel="2" x14ac:dyDescent="0.3">
      <c r="A272" s="15" t="s">
        <v>163</v>
      </c>
      <c r="B272" s="16" t="s">
        <v>54</v>
      </c>
      <c r="C272" s="16" t="s">
        <v>164</v>
      </c>
      <c r="D272" s="16"/>
      <c r="E272" s="16"/>
      <c r="F272" s="41">
        <f>F273</f>
        <v>3643.6</v>
      </c>
      <c r="G272" s="41">
        <f>G273</f>
        <v>3643.6</v>
      </c>
    </row>
    <row r="273" spans="1:7" ht="61.5" hidden="1" customHeight="1" outlineLevel="4" x14ac:dyDescent="0.3">
      <c r="A273" s="15" t="s">
        <v>425</v>
      </c>
      <c r="B273" s="16" t="s">
        <v>54</v>
      </c>
      <c r="C273" s="16" t="s">
        <v>164</v>
      </c>
      <c r="D273" s="16" t="s">
        <v>156</v>
      </c>
      <c r="E273" s="16"/>
      <c r="F273" s="41">
        <f>F276+F274</f>
        <v>3643.6</v>
      </c>
      <c r="G273" s="41">
        <f>G276+G274</f>
        <v>3643.6</v>
      </c>
    </row>
    <row r="274" spans="1:7" ht="78.75" hidden="1" customHeight="1" outlineLevel="4" x14ac:dyDescent="0.3">
      <c r="A274" s="37" t="s">
        <v>414</v>
      </c>
      <c r="B274" s="16" t="s">
        <v>54</v>
      </c>
      <c r="C274" s="16" t="s">
        <v>164</v>
      </c>
      <c r="D274" s="16">
        <v>1110100000</v>
      </c>
      <c r="E274" s="16"/>
      <c r="F274" s="41">
        <f>F275</f>
        <v>361.2</v>
      </c>
      <c r="G274" s="41">
        <f>G275</f>
        <v>361.2</v>
      </c>
    </row>
    <row r="275" spans="1:7" ht="41.4" hidden="1" outlineLevel="4" x14ac:dyDescent="0.3">
      <c r="A275" s="37" t="s">
        <v>415</v>
      </c>
      <c r="B275" s="16" t="s">
        <v>54</v>
      </c>
      <c r="C275" s="16" t="s">
        <v>164</v>
      </c>
      <c r="D275" s="16">
        <v>1110100000</v>
      </c>
      <c r="E275" s="16">
        <v>400</v>
      </c>
      <c r="F275" s="41">
        <v>361.2</v>
      </c>
      <c r="G275" s="41">
        <v>361.2</v>
      </c>
    </row>
    <row r="276" spans="1:7" ht="27.6" hidden="1" outlineLevel="6" x14ac:dyDescent="0.3">
      <c r="A276" s="15" t="s">
        <v>308</v>
      </c>
      <c r="B276" s="16" t="s">
        <v>54</v>
      </c>
      <c r="C276" s="16" t="s">
        <v>164</v>
      </c>
      <c r="D276" s="16" t="s">
        <v>202</v>
      </c>
      <c r="E276" s="16"/>
      <c r="F276" s="41">
        <f>F277</f>
        <v>3282.4</v>
      </c>
      <c r="G276" s="41">
        <f>G277</f>
        <v>3282.4</v>
      </c>
    </row>
    <row r="277" spans="1:7" ht="41.4" hidden="1" outlineLevel="5" x14ac:dyDescent="0.3">
      <c r="A277" s="15" t="s">
        <v>287</v>
      </c>
      <c r="B277" s="16" t="s">
        <v>54</v>
      </c>
      <c r="C277" s="16" t="s">
        <v>164</v>
      </c>
      <c r="D277" s="16" t="s">
        <v>202</v>
      </c>
      <c r="E277" s="16" t="s">
        <v>71</v>
      </c>
      <c r="F277" s="41">
        <v>3282.4</v>
      </c>
      <c r="G277" s="41">
        <v>3282.4</v>
      </c>
    </row>
    <row r="278" spans="1:7" outlineLevel="5" x14ac:dyDescent="0.3">
      <c r="A278" s="57" t="s">
        <v>373</v>
      </c>
      <c r="B278" s="16" t="s">
        <v>54</v>
      </c>
      <c r="C278" s="16" t="s">
        <v>117</v>
      </c>
      <c r="D278" s="16"/>
      <c r="E278" s="16"/>
      <c r="F278" s="41">
        <f t="shared" ref="F278:G282" si="13">F279</f>
        <v>2665.3</v>
      </c>
      <c r="G278" s="41">
        <f t="shared" si="13"/>
        <v>2663.3</v>
      </c>
    </row>
    <row r="279" spans="1:7" ht="27.6" outlineLevel="5" x14ac:dyDescent="0.3">
      <c r="A279" s="15" t="s">
        <v>418</v>
      </c>
      <c r="B279" s="16" t="s">
        <v>54</v>
      </c>
      <c r="C279" s="16" t="s">
        <v>134</v>
      </c>
      <c r="D279" s="16"/>
      <c r="E279" s="16"/>
      <c r="F279" s="41">
        <f t="shared" si="13"/>
        <v>2665.3</v>
      </c>
      <c r="G279" s="41">
        <f t="shared" si="13"/>
        <v>2663.3</v>
      </c>
    </row>
    <row r="280" spans="1:7" ht="27.6" outlineLevel="5" x14ac:dyDescent="0.3">
      <c r="A280" s="15" t="s">
        <v>442</v>
      </c>
      <c r="B280" s="16" t="s">
        <v>54</v>
      </c>
      <c r="C280" s="16" t="s">
        <v>134</v>
      </c>
      <c r="D280" s="16" t="s">
        <v>120</v>
      </c>
      <c r="E280" s="16"/>
      <c r="F280" s="41">
        <f t="shared" si="13"/>
        <v>2665.3</v>
      </c>
      <c r="G280" s="41">
        <f t="shared" si="13"/>
        <v>2663.3</v>
      </c>
    </row>
    <row r="281" spans="1:7" ht="41.4" outlineLevel="5" x14ac:dyDescent="0.3">
      <c r="A281" s="15" t="s">
        <v>416</v>
      </c>
      <c r="B281" s="16" t="s">
        <v>54</v>
      </c>
      <c r="C281" s="16" t="s">
        <v>134</v>
      </c>
      <c r="D281" s="16" t="s">
        <v>226</v>
      </c>
      <c r="E281" s="16"/>
      <c r="F281" s="41">
        <f t="shared" si="13"/>
        <v>2665.3</v>
      </c>
      <c r="G281" s="41">
        <f t="shared" si="13"/>
        <v>2663.3</v>
      </c>
    </row>
    <row r="282" spans="1:7" ht="69" outlineLevel="5" x14ac:dyDescent="0.3">
      <c r="A282" s="15" t="s">
        <v>417</v>
      </c>
      <c r="B282" s="16" t="s">
        <v>54</v>
      </c>
      <c r="C282" s="16" t="s">
        <v>134</v>
      </c>
      <c r="D282" s="16" t="s">
        <v>227</v>
      </c>
      <c r="E282" s="16"/>
      <c r="F282" s="41">
        <f t="shared" si="13"/>
        <v>2665.3</v>
      </c>
      <c r="G282" s="41">
        <f t="shared" si="13"/>
        <v>2663.3</v>
      </c>
    </row>
    <row r="283" spans="1:7" ht="41.4" outlineLevel="5" x14ac:dyDescent="0.3">
      <c r="A283" s="15" t="s">
        <v>404</v>
      </c>
      <c r="B283" s="16" t="s">
        <v>54</v>
      </c>
      <c r="C283" s="16" t="s">
        <v>134</v>
      </c>
      <c r="D283" s="16" t="s">
        <v>227</v>
      </c>
      <c r="E283" s="16" t="s">
        <v>9</v>
      </c>
      <c r="F283" s="41">
        <v>2665.3</v>
      </c>
      <c r="G283" s="41">
        <v>2663.3</v>
      </c>
    </row>
    <row r="284" spans="1:7" hidden="1" outlineLevel="5" x14ac:dyDescent="0.3">
      <c r="A284" s="15" t="s">
        <v>369</v>
      </c>
      <c r="B284" s="16" t="s">
        <v>54</v>
      </c>
      <c r="C284" s="16">
        <v>1000</v>
      </c>
      <c r="D284" s="16"/>
      <c r="E284" s="16"/>
      <c r="F284" s="41">
        <f t="shared" ref="F284:G288" si="14">F285</f>
        <v>1362.6</v>
      </c>
      <c r="G284" s="41">
        <f t="shared" si="14"/>
        <v>1362.6</v>
      </c>
    </row>
    <row r="285" spans="1:7" ht="17.25" hidden="1" customHeight="1" outlineLevel="5" x14ac:dyDescent="0.3">
      <c r="A285" s="15" t="s">
        <v>42</v>
      </c>
      <c r="B285" s="16" t="s">
        <v>54</v>
      </c>
      <c r="C285" s="16">
        <v>1003</v>
      </c>
      <c r="D285" s="16"/>
      <c r="E285" s="16"/>
      <c r="F285" s="41">
        <f t="shared" si="14"/>
        <v>1362.6</v>
      </c>
      <c r="G285" s="41">
        <f t="shared" si="14"/>
        <v>1362.6</v>
      </c>
    </row>
    <row r="286" spans="1:7" ht="36" hidden="1" customHeight="1" outlineLevel="5" x14ac:dyDescent="0.3">
      <c r="A286" s="15" t="s">
        <v>423</v>
      </c>
      <c r="B286" s="16" t="s">
        <v>54</v>
      </c>
      <c r="C286" s="16">
        <v>1003</v>
      </c>
      <c r="D286" s="20" t="s">
        <v>35</v>
      </c>
      <c r="E286" s="16"/>
      <c r="F286" s="41">
        <f t="shared" si="14"/>
        <v>1362.6</v>
      </c>
      <c r="G286" s="41">
        <f t="shared" si="14"/>
        <v>1362.6</v>
      </c>
    </row>
    <row r="287" spans="1:7" ht="61.5" hidden="1" customHeight="1" outlineLevel="5" x14ac:dyDescent="0.3">
      <c r="A287" s="43" t="s">
        <v>469</v>
      </c>
      <c r="B287" s="16" t="s">
        <v>54</v>
      </c>
      <c r="C287" s="16">
        <v>1003</v>
      </c>
      <c r="D287" s="20" t="s">
        <v>467</v>
      </c>
      <c r="E287" s="16"/>
      <c r="F287" s="41">
        <f t="shared" si="14"/>
        <v>1362.6</v>
      </c>
      <c r="G287" s="41">
        <f t="shared" si="14"/>
        <v>1362.6</v>
      </c>
    </row>
    <row r="288" spans="1:7" ht="55.2" hidden="1" outlineLevel="5" x14ac:dyDescent="0.3">
      <c r="A288" s="43" t="s">
        <v>470</v>
      </c>
      <c r="B288" s="16" t="s">
        <v>54</v>
      </c>
      <c r="C288" s="16">
        <v>1003</v>
      </c>
      <c r="D288" s="20" t="s">
        <v>468</v>
      </c>
      <c r="E288" s="16"/>
      <c r="F288" s="41">
        <f t="shared" si="14"/>
        <v>1362.6</v>
      </c>
      <c r="G288" s="41">
        <f t="shared" si="14"/>
        <v>1362.6</v>
      </c>
    </row>
    <row r="289" spans="1:7" ht="28.5" hidden="1" customHeight="1" outlineLevel="5" x14ac:dyDescent="0.3">
      <c r="A289" s="43" t="s">
        <v>471</v>
      </c>
      <c r="B289" s="16" t="s">
        <v>54</v>
      </c>
      <c r="C289" s="16">
        <v>1003</v>
      </c>
      <c r="D289" s="20" t="s">
        <v>468</v>
      </c>
      <c r="E289" s="16">
        <v>300</v>
      </c>
      <c r="F289" s="41">
        <v>1362.6</v>
      </c>
      <c r="G289" s="41">
        <v>1362.6</v>
      </c>
    </row>
    <row r="290" spans="1:7" ht="46.5" customHeight="1" outlineLevel="6" x14ac:dyDescent="0.3">
      <c r="A290" s="18" t="s">
        <v>96</v>
      </c>
      <c r="B290" s="19" t="s">
        <v>97</v>
      </c>
      <c r="C290" s="19"/>
      <c r="D290" s="19"/>
      <c r="E290" s="19"/>
      <c r="F290" s="56">
        <f>F291+F315+F348+F394+F403+F301</f>
        <v>380291</v>
      </c>
      <c r="G290" s="42">
        <f>G291+G315+G348+G394+G403+G301</f>
        <v>421887.39999999997</v>
      </c>
    </row>
    <row r="291" spans="1:7" ht="27.6" hidden="1" outlineLevel="3" x14ac:dyDescent="0.3">
      <c r="A291" s="15" t="s">
        <v>367</v>
      </c>
      <c r="B291" s="16" t="s">
        <v>97</v>
      </c>
      <c r="C291" s="16" t="s">
        <v>19</v>
      </c>
      <c r="D291" s="16"/>
      <c r="E291" s="16"/>
      <c r="F291" s="41">
        <f>F292</f>
        <v>100</v>
      </c>
      <c r="G291" s="41">
        <f>G292</f>
        <v>100</v>
      </c>
    </row>
    <row r="292" spans="1:7" ht="41.4" hidden="1" outlineLevel="5" x14ac:dyDescent="0.3">
      <c r="A292" s="15" t="s">
        <v>26</v>
      </c>
      <c r="B292" s="16" t="s">
        <v>97</v>
      </c>
      <c r="C292" s="16" t="s">
        <v>27</v>
      </c>
      <c r="D292" s="16"/>
      <c r="E292" s="16"/>
      <c r="F292" s="41">
        <f>F293+F298</f>
        <v>100</v>
      </c>
      <c r="G292" s="41">
        <f>G293+G298</f>
        <v>100</v>
      </c>
    </row>
    <row r="293" spans="1:7" ht="55.2" hidden="1" outlineLevel="5" x14ac:dyDescent="0.3">
      <c r="A293" s="15" t="s">
        <v>431</v>
      </c>
      <c r="B293" s="16" t="s">
        <v>97</v>
      </c>
      <c r="C293" s="16" t="s">
        <v>27</v>
      </c>
      <c r="D293" s="16" t="s">
        <v>98</v>
      </c>
      <c r="E293" s="16"/>
      <c r="F293" s="41">
        <f>F294+F296</f>
        <v>80</v>
      </c>
      <c r="G293" s="41">
        <f>G294+G296</f>
        <v>80</v>
      </c>
    </row>
    <row r="294" spans="1:7" ht="41.4" hidden="1" outlineLevel="6" x14ac:dyDescent="0.3">
      <c r="A294" s="15" t="s">
        <v>309</v>
      </c>
      <c r="B294" s="16" t="s">
        <v>97</v>
      </c>
      <c r="C294" s="16" t="s">
        <v>27</v>
      </c>
      <c r="D294" s="16" t="s">
        <v>99</v>
      </c>
      <c r="E294" s="16"/>
      <c r="F294" s="41">
        <f>F295</f>
        <v>45</v>
      </c>
      <c r="G294" s="41">
        <f>G295</f>
        <v>45</v>
      </c>
    </row>
    <row r="295" spans="1:7" ht="41.4" hidden="1" outlineLevel="5" x14ac:dyDescent="0.3">
      <c r="A295" s="15" t="s">
        <v>234</v>
      </c>
      <c r="B295" s="16" t="s">
        <v>97</v>
      </c>
      <c r="C295" s="16" t="s">
        <v>27</v>
      </c>
      <c r="D295" s="16" t="s">
        <v>99</v>
      </c>
      <c r="E295" s="16" t="s">
        <v>9</v>
      </c>
      <c r="F295" s="41">
        <v>45</v>
      </c>
      <c r="G295" s="41">
        <v>45</v>
      </c>
    </row>
    <row r="296" spans="1:7" ht="41.4" hidden="1" outlineLevel="6" x14ac:dyDescent="0.3">
      <c r="A296" s="15" t="s">
        <v>310</v>
      </c>
      <c r="B296" s="16" t="s">
        <v>97</v>
      </c>
      <c r="C296" s="16" t="s">
        <v>27</v>
      </c>
      <c r="D296" s="16" t="s">
        <v>100</v>
      </c>
      <c r="E296" s="16"/>
      <c r="F296" s="41">
        <f>F297</f>
        <v>35</v>
      </c>
      <c r="G296" s="41">
        <f>G297</f>
        <v>35</v>
      </c>
    </row>
    <row r="297" spans="1:7" ht="41.4" hidden="1" outlineLevel="5" x14ac:dyDescent="0.3">
      <c r="A297" s="15" t="s">
        <v>234</v>
      </c>
      <c r="B297" s="16" t="s">
        <v>97</v>
      </c>
      <c r="C297" s="16" t="s">
        <v>27</v>
      </c>
      <c r="D297" s="16" t="s">
        <v>100</v>
      </c>
      <c r="E297" s="16" t="s">
        <v>9</v>
      </c>
      <c r="F297" s="41">
        <v>35</v>
      </c>
      <c r="G297" s="41">
        <v>35</v>
      </c>
    </row>
    <row r="298" spans="1:7" ht="27.6" hidden="1" outlineLevel="6" x14ac:dyDescent="0.3">
      <c r="A298" s="15" t="s">
        <v>422</v>
      </c>
      <c r="B298" s="16" t="s">
        <v>97</v>
      </c>
      <c r="C298" s="16" t="s">
        <v>27</v>
      </c>
      <c r="D298" s="16" t="s">
        <v>32</v>
      </c>
      <c r="E298" s="16"/>
      <c r="F298" s="41">
        <f>F299</f>
        <v>20</v>
      </c>
      <c r="G298" s="41">
        <f>G299</f>
        <v>20</v>
      </c>
    </row>
    <row r="299" spans="1:7" ht="41.4" hidden="1" outlineLevel="5" x14ac:dyDescent="0.3">
      <c r="A299" s="15" t="s">
        <v>311</v>
      </c>
      <c r="B299" s="16" t="s">
        <v>97</v>
      </c>
      <c r="C299" s="16" t="s">
        <v>27</v>
      </c>
      <c r="D299" s="16" t="s">
        <v>101</v>
      </c>
      <c r="E299" s="16"/>
      <c r="F299" s="41">
        <f>F300</f>
        <v>20</v>
      </c>
      <c r="G299" s="41">
        <f>G300</f>
        <v>20</v>
      </c>
    </row>
    <row r="300" spans="1:7" ht="41.4" hidden="1" outlineLevel="6" x14ac:dyDescent="0.3">
      <c r="A300" s="15" t="s">
        <v>251</v>
      </c>
      <c r="B300" s="16" t="s">
        <v>97</v>
      </c>
      <c r="C300" s="16" t="s">
        <v>27</v>
      </c>
      <c r="D300" s="16" t="s">
        <v>101</v>
      </c>
      <c r="E300" s="16" t="s">
        <v>24</v>
      </c>
      <c r="F300" s="41">
        <v>20</v>
      </c>
      <c r="G300" s="41">
        <v>20</v>
      </c>
    </row>
    <row r="301" spans="1:7" ht="16.5" customHeight="1" outlineLevel="6" x14ac:dyDescent="0.3">
      <c r="A301" s="15" t="s">
        <v>62</v>
      </c>
      <c r="B301" s="16" t="s">
        <v>97</v>
      </c>
      <c r="C301" s="20" t="s">
        <v>63</v>
      </c>
      <c r="D301" s="20"/>
      <c r="E301" s="16"/>
      <c r="F301" s="41">
        <f>F302+F311</f>
        <v>110354.7</v>
      </c>
      <c r="G301" s="41">
        <f>G302+G311</f>
        <v>109453</v>
      </c>
    </row>
    <row r="302" spans="1:7" outlineLevel="6" x14ac:dyDescent="0.3">
      <c r="A302" s="15" t="s">
        <v>79</v>
      </c>
      <c r="B302" s="16" t="s">
        <v>97</v>
      </c>
      <c r="C302" s="20" t="s">
        <v>80</v>
      </c>
      <c r="D302" s="20"/>
      <c r="E302" s="16"/>
      <c r="F302" s="41">
        <f>F303+F308</f>
        <v>10354.700000000001</v>
      </c>
      <c r="G302" s="41">
        <f>G303+G308</f>
        <v>9453</v>
      </c>
    </row>
    <row r="303" spans="1:7" ht="60" customHeight="1" outlineLevel="6" x14ac:dyDescent="0.3">
      <c r="A303" s="15" t="s">
        <v>445</v>
      </c>
      <c r="B303" s="16" t="s">
        <v>97</v>
      </c>
      <c r="C303" s="20" t="s">
        <v>80</v>
      </c>
      <c r="D303" s="20" t="s">
        <v>159</v>
      </c>
      <c r="E303" s="16"/>
      <c r="F303" s="41">
        <f>F306+F304</f>
        <v>9585.7000000000007</v>
      </c>
      <c r="G303" s="41">
        <f>G306+G304</f>
        <v>8684</v>
      </c>
    </row>
    <row r="304" spans="1:7" ht="32.4" hidden="1" customHeight="1" outlineLevel="6" x14ac:dyDescent="0.3">
      <c r="A304" s="43" t="s">
        <v>495</v>
      </c>
      <c r="B304" s="52" t="s">
        <v>97</v>
      </c>
      <c r="C304" s="52" t="s">
        <v>80</v>
      </c>
      <c r="D304" s="52" t="s">
        <v>496</v>
      </c>
      <c r="E304" s="52"/>
      <c r="F304" s="41">
        <f>F305</f>
        <v>6911.8</v>
      </c>
      <c r="G304" s="41">
        <f>G305</f>
        <v>6911.8</v>
      </c>
    </row>
    <row r="305" spans="1:7" ht="31.95" hidden="1" customHeight="1" outlineLevel="6" x14ac:dyDescent="0.3">
      <c r="A305" s="43" t="s">
        <v>399</v>
      </c>
      <c r="B305" s="52" t="s">
        <v>97</v>
      </c>
      <c r="C305" s="52" t="s">
        <v>80</v>
      </c>
      <c r="D305" s="52" t="s">
        <v>496</v>
      </c>
      <c r="E305" s="52" t="s">
        <v>24</v>
      </c>
      <c r="F305" s="41">
        <v>6911.8</v>
      </c>
      <c r="G305" s="41">
        <v>6911.8</v>
      </c>
    </row>
    <row r="306" spans="1:7" ht="33.75" customHeight="1" outlineLevel="6" x14ac:dyDescent="0.3">
      <c r="A306" s="15" t="s">
        <v>303</v>
      </c>
      <c r="B306" s="16" t="s">
        <v>97</v>
      </c>
      <c r="C306" s="20" t="s">
        <v>80</v>
      </c>
      <c r="D306" s="20" t="s">
        <v>160</v>
      </c>
      <c r="E306" s="16"/>
      <c r="F306" s="41">
        <f t="shared" ref="F306:G306" si="15">F307</f>
        <v>2673.9</v>
      </c>
      <c r="G306" s="41">
        <f t="shared" si="15"/>
        <v>1772.2</v>
      </c>
    </row>
    <row r="307" spans="1:7" ht="48" customHeight="1" outlineLevel="6" x14ac:dyDescent="0.3">
      <c r="A307" s="15" t="s">
        <v>234</v>
      </c>
      <c r="B307" s="16" t="s">
        <v>97</v>
      </c>
      <c r="C307" s="20" t="s">
        <v>80</v>
      </c>
      <c r="D307" s="20" t="s">
        <v>160</v>
      </c>
      <c r="E307" s="16">
        <v>600</v>
      </c>
      <c r="F307" s="41">
        <v>2673.9</v>
      </c>
      <c r="G307" s="41">
        <v>1772.2</v>
      </c>
    </row>
    <row r="308" spans="1:7" ht="48" hidden="1" customHeight="1" outlineLevel="6" x14ac:dyDescent="0.3">
      <c r="A308" s="43" t="s">
        <v>489</v>
      </c>
      <c r="B308" s="52" t="s">
        <v>97</v>
      </c>
      <c r="C308" s="52" t="s">
        <v>80</v>
      </c>
      <c r="D308" s="52" t="s">
        <v>490</v>
      </c>
      <c r="E308" s="52"/>
      <c r="F308" s="41">
        <f>F309</f>
        <v>769</v>
      </c>
      <c r="G308" s="41">
        <f>G309</f>
        <v>769</v>
      </c>
    </row>
    <row r="309" spans="1:7" ht="48" hidden="1" customHeight="1" outlineLevel="6" x14ac:dyDescent="0.3">
      <c r="A309" s="43" t="s">
        <v>491</v>
      </c>
      <c r="B309" s="52" t="s">
        <v>97</v>
      </c>
      <c r="C309" s="52" t="s">
        <v>80</v>
      </c>
      <c r="D309" s="52" t="s">
        <v>492</v>
      </c>
      <c r="E309" s="52"/>
      <c r="F309" s="41">
        <f>F310</f>
        <v>769</v>
      </c>
      <c r="G309" s="41">
        <f>G310</f>
        <v>769</v>
      </c>
    </row>
    <row r="310" spans="1:7" ht="48" hidden="1" customHeight="1" outlineLevel="6" x14ac:dyDescent="0.3">
      <c r="A310" s="43" t="s">
        <v>399</v>
      </c>
      <c r="B310" s="52" t="s">
        <v>97</v>
      </c>
      <c r="C310" s="52" t="s">
        <v>80</v>
      </c>
      <c r="D310" s="52" t="s">
        <v>492</v>
      </c>
      <c r="E310" s="52" t="s">
        <v>24</v>
      </c>
      <c r="F310" s="41">
        <v>769</v>
      </c>
      <c r="G310" s="41">
        <v>769</v>
      </c>
    </row>
    <row r="311" spans="1:7" ht="31.95" hidden="1" customHeight="1" outlineLevel="6" x14ac:dyDescent="0.3">
      <c r="A311" s="43" t="s">
        <v>92</v>
      </c>
      <c r="B311" s="52" t="s">
        <v>97</v>
      </c>
      <c r="C311" s="52" t="s">
        <v>93</v>
      </c>
      <c r="D311" s="52"/>
      <c r="E311" s="52"/>
      <c r="F311" s="41">
        <f t="shared" ref="F311:G313" si="16">F312</f>
        <v>100000</v>
      </c>
      <c r="G311" s="41">
        <f t="shared" si="16"/>
        <v>100000</v>
      </c>
    </row>
    <row r="312" spans="1:7" ht="59.4" hidden="1" customHeight="1" outlineLevel="6" x14ac:dyDescent="0.3">
      <c r="A312" s="43" t="s">
        <v>493</v>
      </c>
      <c r="B312" s="52" t="s">
        <v>97</v>
      </c>
      <c r="C312" s="52" t="s">
        <v>93</v>
      </c>
      <c r="D312" s="52" t="s">
        <v>159</v>
      </c>
      <c r="E312" s="52"/>
      <c r="F312" s="41">
        <f t="shared" si="16"/>
        <v>100000</v>
      </c>
      <c r="G312" s="41">
        <f t="shared" si="16"/>
        <v>100000</v>
      </c>
    </row>
    <row r="313" spans="1:7" ht="33" hidden="1" customHeight="1" outlineLevel="6" x14ac:dyDescent="0.3">
      <c r="A313" s="43" t="s">
        <v>494</v>
      </c>
      <c r="B313" s="52" t="s">
        <v>97</v>
      </c>
      <c r="C313" s="52" t="s">
        <v>93</v>
      </c>
      <c r="D313" s="52" t="s">
        <v>160</v>
      </c>
      <c r="E313" s="52"/>
      <c r="F313" s="41">
        <f t="shared" si="16"/>
        <v>100000</v>
      </c>
      <c r="G313" s="41">
        <f t="shared" si="16"/>
        <v>100000</v>
      </c>
    </row>
    <row r="314" spans="1:7" ht="48" hidden="1" customHeight="1" outlineLevel="6" x14ac:dyDescent="0.3">
      <c r="A314" s="43" t="s">
        <v>399</v>
      </c>
      <c r="B314" s="52" t="s">
        <v>97</v>
      </c>
      <c r="C314" s="52" t="s">
        <v>93</v>
      </c>
      <c r="D314" s="52" t="s">
        <v>160</v>
      </c>
      <c r="E314" s="52" t="s">
        <v>24</v>
      </c>
      <c r="F314" s="41">
        <v>100000</v>
      </c>
      <c r="G314" s="41">
        <v>100000</v>
      </c>
    </row>
    <row r="315" spans="1:7" outlineLevel="1" collapsed="1" x14ac:dyDescent="0.3">
      <c r="A315" s="15" t="s">
        <v>372</v>
      </c>
      <c r="B315" s="16" t="s">
        <v>97</v>
      </c>
      <c r="C315" s="16" t="s">
        <v>102</v>
      </c>
      <c r="D315" s="16"/>
      <c r="E315" s="16"/>
      <c r="F315" s="41">
        <f>F316+F321+F341</f>
        <v>62054.5</v>
      </c>
      <c r="G315" s="41">
        <f>G316+G321+G341</f>
        <v>69702.3</v>
      </c>
    </row>
    <row r="316" spans="1:7" outlineLevel="2" x14ac:dyDescent="0.3">
      <c r="A316" s="15" t="s">
        <v>103</v>
      </c>
      <c r="B316" s="16" t="s">
        <v>97</v>
      </c>
      <c r="C316" s="16" t="s">
        <v>104</v>
      </c>
      <c r="D316" s="16"/>
      <c r="E316" s="16"/>
      <c r="F316" s="41">
        <f t="shared" ref="F316:G319" si="17">F317</f>
        <v>56179.5</v>
      </c>
      <c r="G316" s="41">
        <f t="shared" si="17"/>
        <v>56815.6</v>
      </c>
    </row>
    <row r="317" spans="1:7" ht="27.6" outlineLevel="4" x14ac:dyDescent="0.3">
      <c r="A317" s="15" t="s">
        <v>432</v>
      </c>
      <c r="B317" s="16" t="s">
        <v>97</v>
      </c>
      <c r="C317" s="16" t="s">
        <v>104</v>
      </c>
      <c r="D317" s="16" t="s">
        <v>105</v>
      </c>
      <c r="E317" s="16"/>
      <c r="F317" s="41">
        <f t="shared" si="17"/>
        <v>56179.5</v>
      </c>
      <c r="G317" s="41">
        <f t="shared" si="17"/>
        <v>56815.6</v>
      </c>
    </row>
    <row r="318" spans="1:7" ht="41.4" outlineLevel="5" x14ac:dyDescent="0.3">
      <c r="A318" s="15" t="s">
        <v>312</v>
      </c>
      <c r="B318" s="16" t="s">
        <v>97</v>
      </c>
      <c r="C318" s="16" t="s">
        <v>104</v>
      </c>
      <c r="D318" s="16" t="s">
        <v>106</v>
      </c>
      <c r="E318" s="16"/>
      <c r="F318" s="41">
        <f t="shared" si="17"/>
        <v>56179.5</v>
      </c>
      <c r="G318" s="41">
        <f t="shared" si="17"/>
        <v>56815.6</v>
      </c>
    </row>
    <row r="319" spans="1:7" ht="41.4" outlineLevel="6" x14ac:dyDescent="0.3">
      <c r="A319" s="15" t="s">
        <v>313</v>
      </c>
      <c r="B319" s="16" t="s">
        <v>97</v>
      </c>
      <c r="C319" s="16" t="s">
        <v>104</v>
      </c>
      <c r="D319" s="16" t="s">
        <v>107</v>
      </c>
      <c r="E319" s="16"/>
      <c r="F319" s="41">
        <f t="shared" si="17"/>
        <v>56179.5</v>
      </c>
      <c r="G319" s="41">
        <f t="shared" si="17"/>
        <v>56815.6</v>
      </c>
    </row>
    <row r="320" spans="1:7" ht="41.4" outlineLevel="6" x14ac:dyDescent="0.3">
      <c r="A320" s="15" t="s">
        <v>251</v>
      </c>
      <c r="B320" s="16" t="s">
        <v>97</v>
      </c>
      <c r="C320" s="16" t="s">
        <v>104</v>
      </c>
      <c r="D320" s="16" t="s">
        <v>107</v>
      </c>
      <c r="E320" s="16" t="s">
        <v>24</v>
      </c>
      <c r="F320" s="41">
        <v>56179.5</v>
      </c>
      <c r="G320" s="41">
        <v>56815.6</v>
      </c>
    </row>
    <row r="321" spans="1:8" outlineLevel="5" x14ac:dyDescent="0.3">
      <c r="A321" s="15" t="s">
        <v>225</v>
      </c>
      <c r="B321" s="16" t="s">
        <v>97</v>
      </c>
      <c r="C321" s="16" t="s">
        <v>108</v>
      </c>
      <c r="D321" s="16"/>
      <c r="E321" s="16"/>
      <c r="F321" s="41">
        <f>F322+F330</f>
        <v>5800</v>
      </c>
      <c r="G321" s="41">
        <f>G322+G330</f>
        <v>12811.699999999999</v>
      </c>
    </row>
    <row r="322" spans="1:8" ht="33" hidden="1" customHeight="1" outlineLevel="4" x14ac:dyDescent="0.3">
      <c r="A322" s="15" t="s">
        <v>432</v>
      </c>
      <c r="B322" s="16" t="s">
        <v>97</v>
      </c>
      <c r="C322" s="16" t="s">
        <v>108</v>
      </c>
      <c r="D322" s="16" t="s">
        <v>105</v>
      </c>
      <c r="E322" s="16"/>
      <c r="F322" s="41">
        <f>F323</f>
        <v>501.4</v>
      </c>
      <c r="G322" s="41">
        <f>G323</f>
        <v>501.4</v>
      </c>
    </row>
    <row r="323" spans="1:8" ht="31.5" hidden="1" customHeight="1" outlineLevel="5" x14ac:dyDescent="0.3">
      <c r="A323" s="15" t="s">
        <v>314</v>
      </c>
      <c r="B323" s="16" t="s">
        <v>97</v>
      </c>
      <c r="C323" s="16" t="s">
        <v>108</v>
      </c>
      <c r="D323" s="16" t="s">
        <v>109</v>
      </c>
      <c r="E323" s="16"/>
      <c r="F323" s="41">
        <f>F324+F327</f>
        <v>501.4</v>
      </c>
      <c r="G323" s="41">
        <f>G324+G327</f>
        <v>501.4</v>
      </c>
    </row>
    <row r="324" spans="1:8" ht="29.25" hidden="1" customHeight="1" outlineLevel="6" x14ac:dyDescent="0.3">
      <c r="A324" s="15" t="s">
        <v>315</v>
      </c>
      <c r="B324" s="16" t="s">
        <v>97</v>
      </c>
      <c r="C324" s="16" t="s">
        <v>108</v>
      </c>
      <c r="D324" s="16" t="s">
        <v>110</v>
      </c>
      <c r="E324" s="16"/>
      <c r="F324" s="41">
        <f>F325+F326</f>
        <v>106.9</v>
      </c>
      <c r="G324" s="41">
        <f>G325+G326</f>
        <v>106.9</v>
      </c>
    </row>
    <row r="325" spans="1:8" ht="48" hidden="1" customHeight="1" outlineLevel="5" x14ac:dyDescent="0.3">
      <c r="A325" s="15" t="s">
        <v>234</v>
      </c>
      <c r="B325" s="16" t="s">
        <v>97</v>
      </c>
      <c r="C325" s="16" t="s">
        <v>108</v>
      </c>
      <c r="D325" s="16" t="s">
        <v>110</v>
      </c>
      <c r="E325" s="16" t="s">
        <v>9</v>
      </c>
      <c r="F325" s="41">
        <v>0</v>
      </c>
      <c r="G325" s="41">
        <v>0</v>
      </c>
    </row>
    <row r="326" spans="1:8" ht="48" hidden="1" customHeight="1" outlineLevel="5" x14ac:dyDescent="0.3">
      <c r="A326" s="43" t="s">
        <v>399</v>
      </c>
      <c r="B326" s="52" t="s">
        <v>97</v>
      </c>
      <c r="C326" s="52" t="s">
        <v>108</v>
      </c>
      <c r="D326" s="52" t="s">
        <v>110</v>
      </c>
      <c r="E326" s="52" t="s">
        <v>24</v>
      </c>
      <c r="F326" s="41">
        <v>106.9</v>
      </c>
      <c r="G326" s="41">
        <v>106.9</v>
      </c>
    </row>
    <row r="327" spans="1:8" ht="30.75" hidden="1" customHeight="1" outlineLevel="6" x14ac:dyDescent="0.3">
      <c r="A327" s="15" t="s">
        <v>316</v>
      </c>
      <c r="B327" s="16" t="s">
        <v>97</v>
      </c>
      <c r="C327" s="16" t="s">
        <v>108</v>
      </c>
      <c r="D327" s="16" t="s">
        <v>111</v>
      </c>
      <c r="E327" s="16"/>
      <c r="F327" s="41">
        <f>F328+F329</f>
        <v>394.5</v>
      </c>
      <c r="G327" s="41">
        <f>G328+G329</f>
        <v>394.5</v>
      </c>
    </row>
    <row r="328" spans="1:8" ht="48.75" hidden="1" customHeight="1" outlineLevel="5" x14ac:dyDescent="0.3">
      <c r="A328" s="15" t="s">
        <v>234</v>
      </c>
      <c r="B328" s="16" t="s">
        <v>97</v>
      </c>
      <c r="C328" s="16" t="s">
        <v>108</v>
      </c>
      <c r="D328" s="16" t="s">
        <v>111</v>
      </c>
      <c r="E328" s="16" t="s">
        <v>9</v>
      </c>
      <c r="F328" s="41">
        <v>0</v>
      </c>
      <c r="G328" s="41">
        <v>0</v>
      </c>
    </row>
    <row r="329" spans="1:8" ht="48.75" hidden="1" customHeight="1" outlineLevel="5" x14ac:dyDescent="0.3">
      <c r="A329" s="43" t="s">
        <v>399</v>
      </c>
      <c r="B329" s="52" t="s">
        <v>97</v>
      </c>
      <c r="C329" s="52" t="s">
        <v>108</v>
      </c>
      <c r="D329" s="52" t="s">
        <v>111</v>
      </c>
      <c r="E329" s="52" t="s">
        <v>24</v>
      </c>
      <c r="F329" s="41">
        <v>394.5</v>
      </c>
      <c r="G329" s="41">
        <v>394.5</v>
      </c>
    </row>
    <row r="330" spans="1:8" ht="31.5" customHeight="1" outlineLevel="6" x14ac:dyDescent="0.3">
      <c r="A330" s="15" t="s">
        <v>430</v>
      </c>
      <c r="B330" s="16" t="s">
        <v>97</v>
      </c>
      <c r="C330" s="16" t="s">
        <v>108</v>
      </c>
      <c r="D330" s="16" t="s">
        <v>112</v>
      </c>
      <c r="E330" s="16"/>
      <c r="F330" s="41">
        <f>F331+F334+F337+F339</f>
        <v>5298.6</v>
      </c>
      <c r="G330" s="41">
        <f>G331+G334+G337+G339</f>
        <v>12310.3</v>
      </c>
    </row>
    <row r="331" spans="1:8" ht="27.6" outlineLevel="4" x14ac:dyDescent="0.3">
      <c r="A331" s="15" t="s">
        <v>317</v>
      </c>
      <c r="B331" s="16" t="s">
        <v>97</v>
      </c>
      <c r="C331" s="16" t="s">
        <v>108</v>
      </c>
      <c r="D331" s="16" t="s">
        <v>113</v>
      </c>
      <c r="E331" s="16"/>
      <c r="F331" s="41">
        <f>F333+F332</f>
        <v>17.7</v>
      </c>
      <c r="G331" s="41">
        <f>G333+G332</f>
        <v>37.700000000000003</v>
      </c>
    </row>
    <row r="332" spans="1:8" ht="41.4" outlineLevel="4" x14ac:dyDescent="0.3">
      <c r="A332" s="43" t="s">
        <v>404</v>
      </c>
      <c r="B332" s="52" t="s">
        <v>97</v>
      </c>
      <c r="C332" s="52" t="s">
        <v>108</v>
      </c>
      <c r="D332" s="52" t="s">
        <v>113</v>
      </c>
      <c r="E332" s="52" t="s">
        <v>9</v>
      </c>
      <c r="F332" s="41">
        <v>0</v>
      </c>
      <c r="G332" s="41">
        <v>20</v>
      </c>
    </row>
    <row r="333" spans="1:8" s="6" customFormat="1" ht="41.4" hidden="1" outlineLevel="5" x14ac:dyDescent="0.3">
      <c r="A333" s="15" t="s">
        <v>251</v>
      </c>
      <c r="B333" s="16" t="s">
        <v>97</v>
      </c>
      <c r="C333" s="16" t="s">
        <v>108</v>
      </c>
      <c r="D333" s="16" t="s">
        <v>113</v>
      </c>
      <c r="E333" s="16" t="s">
        <v>24</v>
      </c>
      <c r="F333" s="41">
        <v>17.7</v>
      </c>
      <c r="G333" s="41">
        <v>17.7</v>
      </c>
      <c r="H333" s="47"/>
    </row>
    <row r="334" spans="1:8" ht="30" customHeight="1" outlineLevel="6" x14ac:dyDescent="0.3">
      <c r="A334" s="15" t="s">
        <v>318</v>
      </c>
      <c r="B334" s="16" t="s">
        <v>97</v>
      </c>
      <c r="C334" s="16" t="s">
        <v>108</v>
      </c>
      <c r="D334" s="16" t="s">
        <v>114</v>
      </c>
      <c r="E334" s="16"/>
      <c r="F334" s="41">
        <f>F335+F336</f>
        <v>399.9</v>
      </c>
      <c r="G334" s="41">
        <f>G335+G336</f>
        <v>2457</v>
      </c>
    </row>
    <row r="335" spans="1:8" ht="49.5" hidden="1" customHeight="1" outlineLevel="4" x14ac:dyDescent="0.3">
      <c r="A335" s="15" t="s">
        <v>234</v>
      </c>
      <c r="B335" s="16" t="s">
        <v>97</v>
      </c>
      <c r="C335" s="16" t="s">
        <v>108</v>
      </c>
      <c r="D335" s="16" t="s">
        <v>114</v>
      </c>
      <c r="E335" s="16" t="s">
        <v>9</v>
      </c>
      <c r="F335" s="41">
        <v>0</v>
      </c>
      <c r="G335" s="41">
        <v>0</v>
      </c>
    </row>
    <row r="336" spans="1:8" ht="41.4" outlineLevel="5" x14ac:dyDescent="0.3">
      <c r="A336" s="15" t="s">
        <v>251</v>
      </c>
      <c r="B336" s="16" t="s">
        <v>97</v>
      </c>
      <c r="C336" s="16" t="s">
        <v>108</v>
      </c>
      <c r="D336" s="16" t="s">
        <v>114</v>
      </c>
      <c r="E336" s="16" t="s">
        <v>24</v>
      </c>
      <c r="F336" s="41">
        <v>399.9</v>
      </c>
      <c r="G336" s="41">
        <v>2457</v>
      </c>
    </row>
    <row r="337" spans="1:7" ht="46.5" customHeight="1" outlineLevel="6" x14ac:dyDescent="0.3">
      <c r="A337" s="15" t="s">
        <v>319</v>
      </c>
      <c r="B337" s="16" t="s">
        <v>97</v>
      </c>
      <c r="C337" s="16" t="s">
        <v>108</v>
      </c>
      <c r="D337" s="16" t="s">
        <v>115</v>
      </c>
      <c r="E337" s="16"/>
      <c r="F337" s="41">
        <f>F338</f>
        <v>4464.2</v>
      </c>
      <c r="G337" s="41">
        <f>G338</f>
        <v>9450.4</v>
      </c>
    </row>
    <row r="338" spans="1:7" ht="48" customHeight="1" outlineLevel="5" x14ac:dyDescent="0.3">
      <c r="A338" s="15" t="s">
        <v>251</v>
      </c>
      <c r="B338" s="16" t="s">
        <v>97</v>
      </c>
      <c r="C338" s="16" t="s">
        <v>108</v>
      </c>
      <c r="D338" s="16" t="s">
        <v>115</v>
      </c>
      <c r="E338" s="16" t="s">
        <v>24</v>
      </c>
      <c r="F338" s="41">
        <v>4464.2</v>
      </c>
      <c r="G338" s="41">
        <v>9450.4</v>
      </c>
    </row>
    <row r="339" spans="1:7" ht="27.6" outlineLevel="6" x14ac:dyDescent="0.3">
      <c r="A339" s="15" t="s">
        <v>320</v>
      </c>
      <c r="B339" s="16" t="s">
        <v>97</v>
      </c>
      <c r="C339" s="16" t="s">
        <v>108</v>
      </c>
      <c r="D339" s="16" t="s">
        <v>116</v>
      </c>
      <c r="E339" s="16"/>
      <c r="F339" s="41">
        <f>F340</f>
        <v>416.8</v>
      </c>
      <c r="G339" s="41">
        <f>G340</f>
        <v>365.2</v>
      </c>
    </row>
    <row r="340" spans="1:7" ht="41.4" outlineLevel="2" x14ac:dyDescent="0.3">
      <c r="A340" s="15" t="s">
        <v>251</v>
      </c>
      <c r="B340" s="16" t="s">
        <v>97</v>
      </c>
      <c r="C340" s="16" t="s">
        <v>108</v>
      </c>
      <c r="D340" s="16" t="s">
        <v>116</v>
      </c>
      <c r="E340" s="16" t="s">
        <v>24</v>
      </c>
      <c r="F340" s="41">
        <v>416.8</v>
      </c>
      <c r="G340" s="41">
        <v>365.2</v>
      </c>
    </row>
    <row r="341" spans="1:7" ht="19.5" hidden="1" customHeight="1" outlineLevel="2" x14ac:dyDescent="0.3">
      <c r="A341" s="15" t="s">
        <v>177</v>
      </c>
      <c r="B341" s="16" t="s">
        <v>97</v>
      </c>
      <c r="C341" s="20" t="s">
        <v>178</v>
      </c>
      <c r="D341" s="20"/>
      <c r="E341" s="16"/>
      <c r="F341" s="48">
        <f>F342</f>
        <v>75</v>
      </c>
      <c r="G341" s="48">
        <f>G342</f>
        <v>75</v>
      </c>
    </row>
    <row r="342" spans="1:7" ht="33.75" hidden="1" customHeight="1" outlineLevel="2" x14ac:dyDescent="0.3">
      <c r="A342" s="15" t="s">
        <v>432</v>
      </c>
      <c r="B342" s="16" t="s">
        <v>97</v>
      </c>
      <c r="C342" s="20" t="s">
        <v>178</v>
      </c>
      <c r="D342" s="20" t="s">
        <v>105</v>
      </c>
      <c r="E342" s="16"/>
      <c r="F342" s="49">
        <f>F343</f>
        <v>75</v>
      </c>
      <c r="G342" s="49">
        <f>G343</f>
        <v>75</v>
      </c>
    </row>
    <row r="343" spans="1:7" ht="31.5" hidden="1" customHeight="1" outlineLevel="2" x14ac:dyDescent="0.3">
      <c r="A343" s="15" t="s">
        <v>314</v>
      </c>
      <c r="B343" s="16" t="s">
        <v>97</v>
      </c>
      <c r="C343" s="20" t="s">
        <v>178</v>
      </c>
      <c r="D343" s="20" t="s">
        <v>109</v>
      </c>
      <c r="E343" s="16"/>
      <c r="F343" s="50">
        <f>F344+F346</f>
        <v>75</v>
      </c>
      <c r="G343" s="50">
        <f>G344+G346</f>
        <v>75</v>
      </c>
    </row>
    <row r="344" spans="1:7" ht="30" hidden="1" customHeight="1" outlineLevel="2" x14ac:dyDescent="0.3">
      <c r="A344" s="15" t="s">
        <v>315</v>
      </c>
      <c r="B344" s="16" t="s">
        <v>97</v>
      </c>
      <c r="C344" s="20" t="s">
        <v>178</v>
      </c>
      <c r="D344" s="20" t="s">
        <v>110</v>
      </c>
      <c r="E344" s="16"/>
      <c r="F344" s="41">
        <f>F345</f>
        <v>21.5</v>
      </c>
      <c r="G344" s="41">
        <f>G345</f>
        <v>21.5</v>
      </c>
    </row>
    <row r="345" spans="1:7" ht="48.75" hidden="1" customHeight="1" outlineLevel="2" x14ac:dyDescent="0.3">
      <c r="A345" s="15" t="s">
        <v>234</v>
      </c>
      <c r="B345" s="16" t="s">
        <v>97</v>
      </c>
      <c r="C345" s="20" t="s">
        <v>178</v>
      </c>
      <c r="D345" s="20" t="s">
        <v>110</v>
      </c>
      <c r="E345" s="16">
        <v>200</v>
      </c>
      <c r="F345" s="41">
        <v>21.5</v>
      </c>
      <c r="G345" s="41">
        <v>21.5</v>
      </c>
    </row>
    <row r="346" spans="1:7" ht="31.5" hidden="1" customHeight="1" outlineLevel="2" x14ac:dyDescent="0.3">
      <c r="A346" s="15" t="s">
        <v>316</v>
      </c>
      <c r="B346" s="16" t="s">
        <v>97</v>
      </c>
      <c r="C346" s="20" t="s">
        <v>178</v>
      </c>
      <c r="D346" s="20" t="s">
        <v>111</v>
      </c>
      <c r="E346" s="16"/>
      <c r="F346" s="41">
        <f>F347</f>
        <v>53.5</v>
      </c>
      <c r="G346" s="41">
        <f>G347</f>
        <v>53.5</v>
      </c>
    </row>
    <row r="347" spans="1:7" ht="47.25" hidden="1" customHeight="1" outlineLevel="2" x14ac:dyDescent="0.3">
      <c r="A347" s="15" t="s">
        <v>234</v>
      </c>
      <c r="B347" s="16" t="s">
        <v>97</v>
      </c>
      <c r="C347" s="20" t="s">
        <v>178</v>
      </c>
      <c r="D347" s="20" t="s">
        <v>111</v>
      </c>
      <c r="E347" s="16">
        <v>200</v>
      </c>
      <c r="F347" s="53">
        <v>53.5</v>
      </c>
      <c r="G347" s="41">
        <v>53.5</v>
      </c>
    </row>
    <row r="348" spans="1:7" outlineLevel="3" x14ac:dyDescent="0.3">
      <c r="A348" s="15" t="s">
        <v>373</v>
      </c>
      <c r="B348" s="16" t="s">
        <v>97</v>
      </c>
      <c r="C348" s="16" t="s">
        <v>117</v>
      </c>
      <c r="D348" s="20"/>
      <c r="E348" s="16"/>
      <c r="F348" s="41">
        <f>F349+F381</f>
        <v>131605.1</v>
      </c>
      <c r="G348" s="41">
        <f>G349+G381</f>
        <v>141667.49999999997</v>
      </c>
    </row>
    <row r="349" spans="1:7" outlineLevel="4" x14ac:dyDescent="0.3">
      <c r="A349" s="15" t="s">
        <v>118</v>
      </c>
      <c r="B349" s="16" t="s">
        <v>97</v>
      </c>
      <c r="C349" s="16" t="s">
        <v>119</v>
      </c>
      <c r="D349" s="16"/>
      <c r="E349" s="16"/>
      <c r="F349" s="41">
        <f>F350+F374</f>
        <v>128280.6</v>
      </c>
      <c r="G349" s="41">
        <f>G350+G374</f>
        <v>137837.09999999998</v>
      </c>
    </row>
    <row r="350" spans="1:7" ht="27.6" outlineLevel="6" x14ac:dyDescent="0.3">
      <c r="A350" s="15" t="s">
        <v>433</v>
      </c>
      <c r="B350" s="16" t="s">
        <v>97</v>
      </c>
      <c r="C350" s="16" t="s">
        <v>119</v>
      </c>
      <c r="D350" s="16" t="s">
        <v>120</v>
      </c>
      <c r="E350" s="16"/>
      <c r="F350" s="41">
        <f>F351+F357+F364+F369</f>
        <v>127931.20000000001</v>
      </c>
      <c r="G350" s="41">
        <f>G351+G357+G364+G369</f>
        <v>136659.29999999999</v>
      </c>
    </row>
    <row r="351" spans="1:7" ht="27.6" outlineLevel="6" x14ac:dyDescent="0.3">
      <c r="A351" s="15" t="s">
        <v>322</v>
      </c>
      <c r="B351" s="16" t="s">
        <v>97</v>
      </c>
      <c r="C351" s="16" t="s">
        <v>119</v>
      </c>
      <c r="D351" s="16" t="s">
        <v>121</v>
      </c>
      <c r="E351" s="16"/>
      <c r="F351" s="41">
        <f>F352+F355</f>
        <v>81764.100000000006</v>
      </c>
      <c r="G351" s="41">
        <f>G352+G355</f>
        <v>90226.6</v>
      </c>
    </row>
    <row r="352" spans="1:7" ht="27.6" outlineLevel="5" x14ac:dyDescent="0.3">
      <c r="A352" s="15" t="s">
        <v>323</v>
      </c>
      <c r="B352" s="16" t="s">
        <v>97</v>
      </c>
      <c r="C352" s="16" t="s">
        <v>119</v>
      </c>
      <c r="D352" s="16" t="s">
        <v>122</v>
      </c>
      <c r="E352" s="16"/>
      <c r="F352" s="41">
        <f>F353+F354</f>
        <v>770</v>
      </c>
      <c r="G352" s="41">
        <f>G353+G354</f>
        <v>1145.3</v>
      </c>
    </row>
    <row r="353" spans="1:8" ht="41.4" outlineLevel="6" x14ac:dyDescent="0.3">
      <c r="A353" s="15" t="s">
        <v>234</v>
      </c>
      <c r="B353" s="16" t="s">
        <v>97</v>
      </c>
      <c r="C353" s="16" t="s">
        <v>119</v>
      </c>
      <c r="D353" s="16" t="s">
        <v>122</v>
      </c>
      <c r="E353" s="16" t="s">
        <v>9</v>
      </c>
      <c r="F353" s="41">
        <v>130</v>
      </c>
      <c r="G353" s="41">
        <v>525</v>
      </c>
    </row>
    <row r="354" spans="1:8" s="6" customFormat="1" ht="41.4" outlineLevel="6" x14ac:dyDescent="0.3">
      <c r="A354" s="15" t="s">
        <v>251</v>
      </c>
      <c r="B354" s="16" t="s">
        <v>97</v>
      </c>
      <c r="C354" s="16" t="s">
        <v>119</v>
      </c>
      <c r="D354" s="16" t="s">
        <v>122</v>
      </c>
      <c r="E354" s="16" t="s">
        <v>24</v>
      </c>
      <c r="F354" s="41">
        <v>640</v>
      </c>
      <c r="G354" s="41">
        <v>620.29999999999995</v>
      </c>
      <c r="H354" s="47"/>
    </row>
    <row r="355" spans="1:8" ht="41.4" outlineLevel="3" x14ac:dyDescent="0.3">
      <c r="A355" s="15" t="s">
        <v>324</v>
      </c>
      <c r="B355" s="16" t="s">
        <v>97</v>
      </c>
      <c r="C355" s="16" t="s">
        <v>119</v>
      </c>
      <c r="D355" s="16" t="s">
        <v>123</v>
      </c>
      <c r="E355" s="16"/>
      <c r="F355" s="41">
        <f>F356</f>
        <v>80994.100000000006</v>
      </c>
      <c r="G355" s="41">
        <f>G356</f>
        <v>89081.3</v>
      </c>
    </row>
    <row r="356" spans="1:8" ht="41.4" outlineLevel="4" x14ac:dyDescent="0.3">
      <c r="A356" s="15" t="s">
        <v>251</v>
      </c>
      <c r="B356" s="16" t="s">
        <v>97</v>
      </c>
      <c r="C356" s="16" t="s">
        <v>119</v>
      </c>
      <c r="D356" s="16" t="s">
        <v>123</v>
      </c>
      <c r="E356" s="16" t="s">
        <v>24</v>
      </c>
      <c r="F356" s="41">
        <v>80994.100000000006</v>
      </c>
      <c r="G356" s="41">
        <v>89081.3</v>
      </c>
    </row>
    <row r="357" spans="1:8" ht="27.6" outlineLevel="5" x14ac:dyDescent="0.3">
      <c r="A357" s="15" t="s">
        <v>325</v>
      </c>
      <c r="B357" s="16" t="s">
        <v>97</v>
      </c>
      <c r="C357" s="16" t="s">
        <v>119</v>
      </c>
      <c r="D357" s="16" t="s">
        <v>124</v>
      </c>
      <c r="E357" s="16"/>
      <c r="F357" s="41">
        <f>F358+F360+F362</f>
        <v>30482.600000000002</v>
      </c>
      <c r="G357" s="41">
        <f>G358+G360+G362</f>
        <v>29264.7</v>
      </c>
    </row>
    <row r="358" spans="1:8" ht="31.5" customHeight="1" outlineLevel="6" x14ac:dyDescent="0.3">
      <c r="A358" s="15" t="s">
        <v>326</v>
      </c>
      <c r="B358" s="16" t="s">
        <v>97</v>
      </c>
      <c r="C358" s="16" t="s">
        <v>119</v>
      </c>
      <c r="D358" s="16" t="s">
        <v>125</v>
      </c>
      <c r="E358" s="16"/>
      <c r="F358" s="41">
        <f>F359</f>
        <v>29623.4</v>
      </c>
      <c r="G358" s="41">
        <f>G359</f>
        <v>28405.5</v>
      </c>
    </row>
    <row r="359" spans="1:8" ht="47.25" customHeight="1" outlineLevel="5" x14ac:dyDescent="0.3">
      <c r="A359" s="15" t="s">
        <v>251</v>
      </c>
      <c r="B359" s="16" t="s">
        <v>97</v>
      </c>
      <c r="C359" s="16" t="s">
        <v>119</v>
      </c>
      <c r="D359" s="16" t="s">
        <v>125</v>
      </c>
      <c r="E359" s="16" t="s">
        <v>24</v>
      </c>
      <c r="F359" s="41">
        <v>29623.4</v>
      </c>
      <c r="G359" s="41">
        <v>28405.5</v>
      </c>
    </row>
    <row r="360" spans="1:8" ht="47.25" hidden="1" customHeight="1" outlineLevel="6" x14ac:dyDescent="0.3">
      <c r="A360" s="15" t="s">
        <v>327</v>
      </c>
      <c r="B360" s="16" t="s">
        <v>97</v>
      </c>
      <c r="C360" s="16" t="s">
        <v>119</v>
      </c>
      <c r="D360" s="16" t="s">
        <v>126</v>
      </c>
      <c r="E360" s="16"/>
      <c r="F360" s="41">
        <f>F361</f>
        <v>399.2</v>
      </c>
      <c r="G360" s="41">
        <f>G361</f>
        <v>399.2</v>
      </c>
    </row>
    <row r="361" spans="1:8" ht="49.5" hidden="1" customHeight="1" outlineLevel="3" x14ac:dyDescent="0.3">
      <c r="A361" s="15" t="s">
        <v>251</v>
      </c>
      <c r="B361" s="16" t="s">
        <v>97</v>
      </c>
      <c r="C361" s="16" t="s">
        <v>119</v>
      </c>
      <c r="D361" s="16" t="s">
        <v>126</v>
      </c>
      <c r="E361" s="16" t="s">
        <v>24</v>
      </c>
      <c r="F361" s="41">
        <v>399.2</v>
      </c>
      <c r="G361" s="41">
        <v>399.2</v>
      </c>
    </row>
    <row r="362" spans="1:8" ht="96.75" hidden="1" customHeight="1" outlineLevel="5" x14ac:dyDescent="0.3">
      <c r="A362" s="15" t="s">
        <v>328</v>
      </c>
      <c r="B362" s="16" t="s">
        <v>97</v>
      </c>
      <c r="C362" s="16" t="s">
        <v>119</v>
      </c>
      <c r="D362" s="16" t="s">
        <v>127</v>
      </c>
      <c r="E362" s="16"/>
      <c r="F362" s="41">
        <f>F363</f>
        <v>460</v>
      </c>
      <c r="G362" s="41">
        <f>G363</f>
        <v>460</v>
      </c>
    </row>
    <row r="363" spans="1:8" ht="48.75" hidden="1" customHeight="1" outlineLevel="6" x14ac:dyDescent="0.3">
      <c r="A363" s="15" t="s">
        <v>251</v>
      </c>
      <c r="B363" s="16" t="s">
        <v>97</v>
      </c>
      <c r="C363" s="16" t="s">
        <v>119</v>
      </c>
      <c r="D363" s="16" t="s">
        <v>127</v>
      </c>
      <c r="E363" s="16" t="s">
        <v>24</v>
      </c>
      <c r="F363" s="41">
        <v>460</v>
      </c>
      <c r="G363" s="41">
        <v>460</v>
      </c>
    </row>
    <row r="364" spans="1:8" ht="20.25" customHeight="1" outlineLevel="1" collapsed="1" x14ac:dyDescent="0.3">
      <c r="A364" s="15" t="s">
        <v>381</v>
      </c>
      <c r="B364" s="16" t="s">
        <v>97</v>
      </c>
      <c r="C364" s="16" t="s">
        <v>119</v>
      </c>
      <c r="D364" s="16" t="s">
        <v>128</v>
      </c>
      <c r="E364" s="16"/>
      <c r="F364" s="41">
        <f>F365+F367</f>
        <v>8931.7999999999993</v>
      </c>
      <c r="G364" s="41">
        <f>G365+G367</f>
        <v>8851</v>
      </c>
    </row>
    <row r="365" spans="1:8" ht="31.5" customHeight="1" outlineLevel="2" x14ac:dyDescent="0.3">
      <c r="A365" s="15" t="s">
        <v>330</v>
      </c>
      <c r="B365" s="16" t="s">
        <v>97</v>
      </c>
      <c r="C365" s="16" t="s">
        <v>119</v>
      </c>
      <c r="D365" s="16" t="s">
        <v>129</v>
      </c>
      <c r="E365" s="16"/>
      <c r="F365" s="41">
        <f>F366</f>
        <v>8931.7999999999993</v>
      </c>
      <c r="G365" s="41">
        <f>G366</f>
        <v>8851</v>
      </c>
    </row>
    <row r="366" spans="1:8" s="6" customFormat="1" ht="45" customHeight="1" outlineLevel="3" x14ac:dyDescent="0.3">
      <c r="A366" s="15" t="s">
        <v>251</v>
      </c>
      <c r="B366" s="16" t="s">
        <v>97</v>
      </c>
      <c r="C366" s="16" t="s">
        <v>119</v>
      </c>
      <c r="D366" s="16" t="s">
        <v>129</v>
      </c>
      <c r="E366" s="16" t="s">
        <v>24</v>
      </c>
      <c r="F366" s="41">
        <v>8931.7999999999993</v>
      </c>
      <c r="G366" s="41">
        <v>8851</v>
      </c>
      <c r="H366" s="47"/>
    </row>
    <row r="367" spans="1:8" s="6" customFormat="1" ht="27.6" hidden="1" outlineLevel="3" x14ac:dyDescent="0.3">
      <c r="A367" s="15" t="s">
        <v>396</v>
      </c>
      <c r="B367" s="16" t="s">
        <v>97</v>
      </c>
      <c r="C367" s="16" t="s">
        <v>119</v>
      </c>
      <c r="D367" s="20" t="s">
        <v>395</v>
      </c>
      <c r="E367" s="16"/>
      <c r="F367" s="41">
        <f>F368</f>
        <v>0</v>
      </c>
      <c r="G367" s="41">
        <f>G368</f>
        <v>0</v>
      </c>
      <c r="H367" s="47"/>
    </row>
    <row r="368" spans="1:8" s="6" customFormat="1" ht="41.4" hidden="1" outlineLevel="3" x14ac:dyDescent="0.3">
      <c r="A368" s="15" t="s">
        <v>251</v>
      </c>
      <c r="B368" s="16" t="s">
        <v>97</v>
      </c>
      <c r="C368" s="16" t="s">
        <v>119</v>
      </c>
      <c r="D368" s="20" t="s">
        <v>395</v>
      </c>
      <c r="E368" s="16">
        <v>600</v>
      </c>
      <c r="F368" s="41">
        <v>0</v>
      </c>
      <c r="G368" s="41">
        <v>0</v>
      </c>
      <c r="H368" s="47"/>
    </row>
    <row r="369" spans="1:8" ht="33" customHeight="1" outlineLevel="5" x14ac:dyDescent="0.3">
      <c r="A369" s="15" t="s">
        <v>331</v>
      </c>
      <c r="B369" s="16" t="s">
        <v>97</v>
      </c>
      <c r="C369" s="16" t="s">
        <v>119</v>
      </c>
      <c r="D369" s="16" t="s">
        <v>130</v>
      </c>
      <c r="E369" s="16"/>
      <c r="F369" s="41">
        <f>F370+F372</f>
        <v>6752.7</v>
      </c>
      <c r="G369" s="41">
        <f>G370+G372</f>
        <v>8317</v>
      </c>
    </row>
    <row r="370" spans="1:8" ht="27.6" outlineLevel="6" x14ac:dyDescent="0.3">
      <c r="A370" s="15" t="s">
        <v>320</v>
      </c>
      <c r="B370" s="16" t="s">
        <v>97</v>
      </c>
      <c r="C370" s="16" t="s">
        <v>119</v>
      </c>
      <c r="D370" s="16" t="s">
        <v>131</v>
      </c>
      <c r="E370" s="16"/>
      <c r="F370" s="41">
        <f>F371</f>
        <v>5844.7</v>
      </c>
      <c r="G370" s="41">
        <f>G371</f>
        <v>8286.9</v>
      </c>
    </row>
    <row r="371" spans="1:8" ht="41.4" outlineLevel="1" x14ac:dyDescent="0.3">
      <c r="A371" s="15" t="s">
        <v>251</v>
      </c>
      <c r="B371" s="16" t="s">
        <v>97</v>
      </c>
      <c r="C371" s="16" t="s">
        <v>119</v>
      </c>
      <c r="D371" s="16" t="s">
        <v>131</v>
      </c>
      <c r="E371" s="16" t="s">
        <v>24</v>
      </c>
      <c r="F371" s="41">
        <v>5844.7</v>
      </c>
      <c r="G371" s="41">
        <v>8286.9</v>
      </c>
    </row>
    <row r="372" spans="1:8" ht="31.5" customHeight="1" outlineLevel="3" x14ac:dyDescent="0.3">
      <c r="A372" s="15" t="s">
        <v>332</v>
      </c>
      <c r="B372" s="16" t="s">
        <v>97</v>
      </c>
      <c r="C372" s="16" t="s">
        <v>119</v>
      </c>
      <c r="D372" s="16" t="s">
        <v>132</v>
      </c>
      <c r="E372" s="16"/>
      <c r="F372" s="41">
        <f>F373</f>
        <v>908</v>
      </c>
      <c r="G372" s="41">
        <f>G373</f>
        <v>30.1</v>
      </c>
    </row>
    <row r="373" spans="1:8" ht="48" customHeight="1" outlineLevel="5" x14ac:dyDescent="0.3">
      <c r="A373" s="15" t="s">
        <v>234</v>
      </c>
      <c r="B373" s="16" t="s">
        <v>97</v>
      </c>
      <c r="C373" s="16" t="s">
        <v>119</v>
      </c>
      <c r="D373" s="16" t="s">
        <v>132</v>
      </c>
      <c r="E373" s="16" t="s">
        <v>9</v>
      </c>
      <c r="F373" s="41">
        <v>908</v>
      </c>
      <c r="G373" s="41">
        <v>30.1</v>
      </c>
    </row>
    <row r="374" spans="1:8" ht="30.75" customHeight="1" outlineLevel="5" x14ac:dyDescent="0.3">
      <c r="A374" s="15" t="s">
        <v>459</v>
      </c>
      <c r="B374" s="16" t="s">
        <v>97</v>
      </c>
      <c r="C374" s="16" t="s">
        <v>119</v>
      </c>
      <c r="D374" s="16" t="s">
        <v>35</v>
      </c>
      <c r="E374" s="16"/>
      <c r="F374" s="41">
        <f>F375</f>
        <v>349.4</v>
      </c>
      <c r="G374" s="41">
        <f>G375</f>
        <v>1177.8000000000002</v>
      </c>
    </row>
    <row r="375" spans="1:8" ht="49.5" customHeight="1" outlineLevel="5" x14ac:dyDescent="0.3">
      <c r="A375" s="15" t="s">
        <v>451</v>
      </c>
      <c r="B375" s="16" t="s">
        <v>97</v>
      </c>
      <c r="C375" s="16" t="s">
        <v>119</v>
      </c>
      <c r="D375" s="16" t="s">
        <v>36</v>
      </c>
      <c r="E375" s="16"/>
      <c r="F375" s="41">
        <f>F376+F378</f>
        <v>349.4</v>
      </c>
      <c r="G375" s="41">
        <f>G376+G378</f>
        <v>1177.8000000000002</v>
      </c>
    </row>
    <row r="376" spans="1:8" ht="108.75" hidden="1" customHeight="1" outlineLevel="5" x14ac:dyDescent="0.3">
      <c r="A376" s="15" t="s">
        <v>452</v>
      </c>
      <c r="B376" s="16" t="s">
        <v>97</v>
      </c>
      <c r="C376" s="16" t="s">
        <v>119</v>
      </c>
      <c r="D376" s="16" t="s">
        <v>453</v>
      </c>
      <c r="E376" s="16"/>
      <c r="F376" s="41">
        <f t="shared" ref="F376:G376" si="18">F377</f>
        <v>0</v>
      </c>
      <c r="G376" s="41">
        <f t="shared" si="18"/>
        <v>0</v>
      </c>
    </row>
    <row r="377" spans="1:8" ht="47.25" hidden="1" customHeight="1" outlineLevel="5" x14ac:dyDescent="0.3">
      <c r="A377" s="15" t="s">
        <v>404</v>
      </c>
      <c r="B377" s="16" t="s">
        <v>97</v>
      </c>
      <c r="C377" s="16" t="s">
        <v>119</v>
      </c>
      <c r="D377" s="16" t="s">
        <v>453</v>
      </c>
      <c r="E377" s="16" t="s">
        <v>9</v>
      </c>
      <c r="F377" s="41">
        <v>0</v>
      </c>
      <c r="G377" s="41">
        <v>0</v>
      </c>
    </row>
    <row r="378" spans="1:8" ht="48.75" customHeight="1" outlineLevel="5" x14ac:dyDescent="0.3">
      <c r="A378" s="15" t="s">
        <v>473</v>
      </c>
      <c r="B378" s="16" t="s">
        <v>97</v>
      </c>
      <c r="C378" s="16" t="s">
        <v>119</v>
      </c>
      <c r="D378" s="20" t="s">
        <v>472</v>
      </c>
      <c r="E378" s="16"/>
      <c r="F378" s="41">
        <f>F379+F380</f>
        <v>349.4</v>
      </c>
      <c r="G378" s="41">
        <f>G379+G380</f>
        <v>1177.8000000000002</v>
      </c>
    </row>
    <row r="379" spans="1:8" ht="47.25" customHeight="1" outlineLevel="5" x14ac:dyDescent="0.3">
      <c r="A379" s="15" t="s">
        <v>404</v>
      </c>
      <c r="B379" s="16" t="s">
        <v>97</v>
      </c>
      <c r="C379" s="16" t="s">
        <v>119</v>
      </c>
      <c r="D379" s="20" t="s">
        <v>472</v>
      </c>
      <c r="E379" s="16">
        <v>200</v>
      </c>
      <c r="F379" s="41">
        <v>349.4</v>
      </c>
      <c r="G379" s="41">
        <v>0.9</v>
      </c>
    </row>
    <row r="380" spans="1:8" ht="47.25" customHeight="1" outlineLevel="5" x14ac:dyDescent="0.3">
      <c r="A380" s="43" t="s">
        <v>399</v>
      </c>
      <c r="B380" s="52" t="s">
        <v>97</v>
      </c>
      <c r="C380" s="52" t="s">
        <v>119</v>
      </c>
      <c r="D380" s="52" t="s">
        <v>472</v>
      </c>
      <c r="E380" s="52" t="s">
        <v>24</v>
      </c>
      <c r="F380" s="41">
        <v>0</v>
      </c>
      <c r="G380" s="41">
        <v>1176.9000000000001</v>
      </c>
    </row>
    <row r="381" spans="1:8" ht="27.6" outlineLevel="6" x14ac:dyDescent="0.3">
      <c r="A381" s="15" t="s">
        <v>133</v>
      </c>
      <c r="B381" s="16" t="s">
        <v>97</v>
      </c>
      <c r="C381" s="16" t="s">
        <v>134</v>
      </c>
      <c r="D381" s="16"/>
      <c r="E381" s="16"/>
      <c r="F381" s="41">
        <f>F382+F390</f>
        <v>3324.5</v>
      </c>
      <c r="G381" s="41">
        <f>G382+G390</f>
        <v>3830.3999999999996</v>
      </c>
    </row>
    <row r="382" spans="1:8" ht="27.6" outlineLevel="5" x14ac:dyDescent="0.3">
      <c r="A382" s="15" t="s">
        <v>433</v>
      </c>
      <c r="B382" s="16" t="s">
        <v>97</v>
      </c>
      <c r="C382" s="16" t="s">
        <v>134</v>
      </c>
      <c r="D382" s="16" t="s">
        <v>120</v>
      </c>
      <c r="E382" s="16"/>
      <c r="F382" s="41">
        <f>F383+F386</f>
        <v>3303.5</v>
      </c>
      <c r="G382" s="41">
        <f>G383+G386</f>
        <v>3809.3999999999996</v>
      </c>
    </row>
    <row r="383" spans="1:8" ht="41.4" hidden="1" outlineLevel="6" x14ac:dyDescent="0.3">
      <c r="A383" s="15" t="s">
        <v>333</v>
      </c>
      <c r="B383" s="16" t="s">
        <v>97</v>
      </c>
      <c r="C383" s="16" t="s">
        <v>134</v>
      </c>
      <c r="D383" s="16" t="s">
        <v>226</v>
      </c>
      <c r="E383" s="16"/>
      <c r="F383" s="41">
        <f>F384</f>
        <v>0</v>
      </c>
      <c r="G383" s="41">
        <f>G384</f>
        <v>0</v>
      </c>
    </row>
    <row r="384" spans="1:8" s="6" customFormat="1" ht="69" hidden="1" x14ac:dyDescent="0.3">
      <c r="A384" s="15" t="s">
        <v>334</v>
      </c>
      <c r="B384" s="16" t="s">
        <v>97</v>
      </c>
      <c r="C384" s="16" t="s">
        <v>134</v>
      </c>
      <c r="D384" s="16" t="s">
        <v>227</v>
      </c>
      <c r="E384" s="16"/>
      <c r="F384" s="41">
        <f>F385</f>
        <v>0</v>
      </c>
      <c r="G384" s="41">
        <f>G385</f>
        <v>0</v>
      </c>
      <c r="H384" s="47"/>
    </row>
    <row r="385" spans="1:8" ht="41.4" hidden="1" outlineLevel="1" x14ac:dyDescent="0.3">
      <c r="A385" s="15" t="s">
        <v>234</v>
      </c>
      <c r="B385" s="16" t="s">
        <v>97</v>
      </c>
      <c r="C385" s="16" t="s">
        <v>134</v>
      </c>
      <c r="D385" s="16" t="s">
        <v>227</v>
      </c>
      <c r="E385" s="16" t="s">
        <v>9</v>
      </c>
      <c r="F385" s="41">
        <v>0</v>
      </c>
      <c r="G385" s="41">
        <v>0</v>
      </c>
    </row>
    <row r="386" spans="1:8" ht="27.6" outlineLevel="2" x14ac:dyDescent="0.3">
      <c r="A386" s="15" t="s">
        <v>331</v>
      </c>
      <c r="B386" s="16" t="s">
        <v>97</v>
      </c>
      <c r="C386" s="16" t="s">
        <v>134</v>
      </c>
      <c r="D386" s="16" t="s">
        <v>130</v>
      </c>
      <c r="E386" s="16"/>
      <c r="F386" s="41">
        <f>F387</f>
        <v>3303.5</v>
      </c>
      <c r="G386" s="41">
        <f>G387</f>
        <v>3809.3999999999996</v>
      </c>
    </row>
    <row r="387" spans="1:8" ht="82.8" outlineLevel="3" x14ac:dyDescent="0.3">
      <c r="A387" s="15" t="s">
        <v>435</v>
      </c>
      <c r="B387" s="16" t="s">
        <v>97</v>
      </c>
      <c r="C387" s="16" t="s">
        <v>134</v>
      </c>
      <c r="D387" s="16" t="s">
        <v>135</v>
      </c>
      <c r="E387" s="16"/>
      <c r="F387" s="41">
        <f>F388+F389</f>
        <v>3303.5</v>
      </c>
      <c r="G387" s="41">
        <f>G388+G389</f>
        <v>3809.3999999999996</v>
      </c>
    </row>
    <row r="388" spans="1:8" ht="82.8" outlineLevel="5" x14ac:dyDescent="0.3">
      <c r="A388" s="15" t="s">
        <v>233</v>
      </c>
      <c r="B388" s="16" t="s">
        <v>97</v>
      </c>
      <c r="C388" s="16" t="s">
        <v>134</v>
      </c>
      <c r="D388" s="16" t="s">
        <v>135</v>
      </c>
      <c r="E388" s="16" t="s">
        <v>6</v>
      </c>
      <c r="F388" s="41">
        <v>3218.9</v>
      </c>
      <c r="G388" s="41">
        <v>3724.7</v>
      </c>
    </row>
    <row r="389" spans="1:8" ht="41.4" outlineLevel="6" x14ac:dyDescent="0.3">
      <c r="A389" s="15" t="s">
        <v>234</v>
      </c>
      <c r="B389" s="16" t="s">
        <v>97</v>
      </c>
      <c r="C389" s="16" t="s">
        <v>134</v>
      </c>
      <c r="D389" s="16" t="s">
        <v>135</v>
      </c>
      <c r="E389" s="16" t="s">
        <v>9</v>
      </c>
      <c r="F389" s="41">
        <v>84.6</v>
      </c>
      <c r="G389" s="41">
        <v>84.7</v>
      </c>
    </row>
    <row r="390" spans="1:8" s="6" customFormat="1" ht="55.2" hidden="1" outlineLevel="4" x14ac:dyDescent="0.3">
      <c r="A390" s="15" t="s">
        <v>436</v>
      </c>
      <c r="B390" s="16" t="s">
        <v>97</v>
      </c>
      <c r="C390" s="16" t="s">
        <v>134</v>
      </c>
      <c r="D390" s="16" t="s">
        <v>137</v>
      </c>
      <c r="E390" s="16"/>
      <c r="F390" s="41">
        <f>F391</f>
        <v>21</v>
      </c>
      <c r="G390" s="41">
        <f>G391</f>
        <v>21</v>
      </c>
      <c r="H390" s="47"/>
    </row>
    <row r="391" spans="1:8" ht="61.5" hidden="1" customHeight="1" outlineLevel="5" x14ac:dyDescent="0.3">
      <c r="A391" s="15" t="s">
        <v>335</v>
      </c>
      <c r="B391" s="16" t="s">
        <v>97</v>
      </c>
      <c r="C391" s="16" t="s">
        <v>134</v>
      </c>
      <c r="D391" s="16" t="s">
        <v>138</v>
      </c>
      <c r="E391" s="16"/>
      <c r="F391" s="41">
        <f>F392+F393</f>
        <v>21</v>
      </c>
      <c r="G391" s="41">
        <f>G392+G393</f>
        <v>21</v>
      </c>
    </row>
    <row r="392" spans="1:8" ht="48.75" hidden="1" customHeight="1" outlineLevel="6" x14ac:dyDescent="0.3">
      <c r="A392" s="15" t="s">
        <v>234</v>
      </c>
      <c r="B392" s="16" t="s">
        <v>97</v>
      </c>
      <c r="C392" s="16" t="s">
        <v>134</v>
      </c>
      <c r="D392" s="16" t="s">
        <v>138</v>
      </c>
      <c r="E392" s="16" t="s">
        <v>9</v>
      </c>
      <c r="F392" s="41">
        <v>0</v>
      </c>
      <c r="G392" s="41">
        <v>0</v>
      </c>
    </row>
    <row r="393" spans="1:8" ht="49.5" hidden="1" customHeight="1" outlineLevel="6" x14ac:dyDescent="0.3">
      <c r="A393" s="15" t="s">
        <v>251</v>
      </c>
      <c r="B393" s="16" t="s">
        <v>97</v>
      </c>
      <c r="C393" s="16" t="s">
        <v>134</v>
      </c>
      <c r="D393" s="16" t="s">
        <v>138</v>
      </c>
      <c r="E393" s="16">
        <v>600</v>
      </c>
      <c r="F393" s="41">
        <v>21</v>
      </c>
      <c r="G393" s="41">
        <v>21</v>
      </c>
    </row>
    <row r="394" spans="1:8" hidden="1" outlineLevel="5" collapsed="1" x14ac:dyDescent="0.3">
      <c r="A394" s="15" t="s">
        <v>374</v>
      </c>
      <c r="B394" s="16" t="s">
        <v>97</v>
      </c>
      <c r="C394" s="16" t="s">
        <v>37</v>
      </c>
      <c r="D394" s="16"/>
      <c r="E394" s="16"/>
      <c r="F394" s="41">
        <f t="shared" ref="F394:G401" si="19">F395</f>
        <v>650</v>
      </c>
      <c r="G394" s="41">
        <f t="shared" si="19"/>
        <v>650</v>
      </c>
    </row>
    <row r="395" spans="1:8" ht="27.6" hidden="1" outlineLevel="6" x14ac:dyDescent="0.3">
      <c r="A395" s="15" t="s">
        <v>139</v>
      </c>
      <c r="B395" s="16" t="s">
        <v>97</v>
      </c>
      <c r="C395" s="16" t="s">
        <v>140</v>
      </c>
      <c r="D395" s="16"/>
      <c r="E395" s="16"/>
      <c r="F395" s="41">
        <f>F400+F396</f>
        <v>650</v>
      </c>
      <c r="G395" s="41">
        <f>G400+G396</f>
        <v>650</v>
      </c>
    </row>
    <row r="396" spans="1:8" ht="29.25" hidden="1" customHeight="1" outlineLevel="6" x14ac:dyDescent="0.3">
      <c r="A396" s="15" t="s">
        <v>459</v>
      </c>
      <c r="B396" s="16" t="s">
        <v>97</v>
      </c>
      <c r="C396" s="16" t="s">
        <v>140</v>
      </c>
      <c r="D396" s="16" t="s">
        <v>35</v>
      </c>
      <c r="E396" s="19"/>
      <c r="F396" s="41">
        <f t="shared" ref="F396:G398" si="20">F397</f>
        <v>300</v>
      </c>
      <c r="G396" s="41">
        <f t="shared" si="20"/>
        <v>300</v>
      </c>
    </row>
    <row r="397" spans="1:8" ht="46.5" hidden="1" customHeight="1" outlineLevel="6" x14ac:dyDescent="0.3">
      <c r="A397" s="15" t="s">
        <v>451</v>
      </c>
      <c r="B397" s="16" t="s">
        <v>97</v>
      </c>
      <c r="C397" s="16" t="s">
        <v>140</v>
      </c>
      <c r="D397" s="16" t="s">
        <v>36</v>
      </c>
      <c r="E397" s="19"/>
      <c r="F397" s="41">
        <f t="shared" si="20"/>
        <v>300</v>
      </c>
      <c r="G397" s="41">
        <f t="shared" si="20"/>
        <v>300</v>
      </c>
    </row>
    <row r="398" spans="1:8" ht="62.25" hidden="1" customHeight="1" outlineLevel="6" x14ac:dyDescent="0.3">
      <c r="A398" s="15" t="s">
        <v>481</v>
      </c>
      <c r="B398" s="16" t="s">
        <v>97</v>
      </c>
      <c r="C398" s="16" t="s">
        <v>140</v>
      </c>
      <c r="D398" s="20" t="s">
        <v>480</v>
      </c>
      <c r="E398" s="16"/>
      <c r="F398" s="41">
        <f t="shared" si="20"/>
        <v>300</v>
      </c>
      <c r="G398" s="41">
        <f t="shared" si="20"/>
        <v>300</v>
      </c>
    </row>
    <row r="399" spans="1:8" ht="47.25" hidden="1" customHeight="1" outlineLevel="6" x14ac:dyDescent="0.3">
      <c r="A399" s="15" t="s">
        <v>399</v>
      </c>
      <c r="B399" s="16" t="s">
        <v>97</v>
      </c>
      <c r="C399" s="16" t="s">
        <v>140</v>
      </c>
      <c r="D399" s="20" t="s">
        <v>480</v>
      </c>
      <c r="E399" s="16">
        <v>600</v>
      </c>
      <c r="F399" s="41">
        <v>300</v>
      </c>
      <c r="G399" s="41">
        <v>300</v>
      </c>
    </row>
    <row r="400" spans="1:8" ht="90.75" hidden="1" customHeight="1" outlineLevel="6" x14ac:dyDescent="0.3">
      <c r="A400" s="15" t="s">
        <v>437</v>
      </c>
      <c r="B400" s="16" t="s">
        <v>97</v>
      </c>
      <c r="C400" s="16" t="s">
        <v>140</v>
      </c>
      <c r="D400" s="16" t="s">
        <v>141</v>
      </c>
      <c r="E400" s="16"/>
      <c r="F400" s="41">
        <f t="shared" si="19"/>
        <v>350</v>
      </c>
      <c r="G400" s="41">
        <f t="shared" si="19"/>
        <v>350</v>
      </c>
    </row>
    <row r="401" spans="1:8" ht="18" hidden="1" customHeight="1" outlineLevel="5" x14ac:dyDescent="0.3">
      <c r="A401" s="15" t="s">
        <v>382</v>
      </c>
      <c r="B401" s="16" t="s">
        <v>97</v>
      </c>
      <c r="C401" s="16" t="s">
        <v>140</v>
      </c>
      <c r="D401" s="16" t="s">
        <v>142</v>
      </c>
      <c r="E401" s="16"/>
      <c r="F401" s="41">
        <f t="shared" si="19"/>
        <v>350</v>
      </c>
      <c r="G401" s="41">
        <f t="shared" si="19"/>
        <v>350</v>
      </c>
    </row>
    <row r="402" spans="1:8" ht="51" hidden="1" customHeight="1" outlineLevel="6" x14ac:dyDescent="0.3">
      <c r="A402" s="15" t="s">
        <v>251</v>
      </c>
      <c r="B402" s="16" t="s">
        <v>97</v>
      </c>
      <c r="C402" s="16" t="s">
        <v>140</v>
      </c>
      <c r="D402" s="16" t="s">
        <v>142</v>
      </c>
      <c r="E402" s="16" t="s">
        <v>24</v>
      </c>
      <c r="F402" s="41">
        <v>350</v>
      </c>
      <c r="G402" s="41">
        <v>350</v>
      </c>
    </row>
    <row r="403" spans="1:8" outlineLevel="6" x14ac:dyDescent="0.3">
      <c r="A403" s="15" t="s">
        <v>375</v>
      </c>
      <c r="B403" s="16" t="s">
        <v>97</v>
      </c>
      <c r="C403" s="16" t="s">
        <v>143</v>
      </c>
      <c r="D403" s="16"/>
      <c r="E403" s="16"/>
      <c r="F403" s="41">
        <f>F404</f>
        <v>75526.7</v>
      </c>
      <c r="G403" s="41">
        <f>G404</f>
        <v>100314.59999999999</v>
      </c>
    </row>
    <row r="404" spans="1:8" outlineLevel="6" x14ac:dyDescent="0.3">
      <c r="A404" s="15" t="s">
        <v>144</v>
      </c>
      <c r="B404" s="16" t="s">
        <v>97</v>
      </c>
      <c r="C404" s="16" t="s">
        <v>145</v>
      </c>
      <c r="D404" s="16"/>
      <c r="E404" s="16"/>
      <c r="F404" s="41">
        <f>F405+F417+F413</f>
        <v>75526.7</v>
      </c>
      <c r="G404" s="41">
        <f>G405+G417+G413</f>
        <v>100314.59999999999</v>
      </c>
    </row>
    <row r="405" spans="1:8" ht="60.75" customHeight="1" outlineLevel="1" x14ac:dyDescent="0.3">
      <c r="A405" s="15" t="s">
        <v>438</v>
      </c>
      <c r="B405" s="16" t="s">
        <v>97</v>
      </c>
      <c r="C405" s="16" t="s">
        <v>145</v>
      </c>
      <c r="D405" s="16" t="s">
        <v>146</v>
      </c>
      <c r="E405" s="16"/>
      <c r="F405" s="41">
        <f>F406+F408+F411</f>
        <v>75326.7</v>
      </c>
      <c r="G405" s="41">
        <f>G406+G408+G411</f>
        <v>98970.2</v>
      </c>
    </row>
    <row r="406" spans="1:8" ht="27.6" outlineLevel="2" x14ac:dyDescent="0.3">
      <c r="A406" s="15" t="s">
        <v>337</v>
      </c>
      <c r="B406" s="16" t="s">
        <v>97</v>
      </c>
      <c r="C406" s="16" t="s">
        <v>145</v>
      </c>
      <c r="D406" s="16" t="s">
        <v>228</v>
      </c>
      <c r="E406" s="16"/>
      <c r="F406" s="41">
        <f>F407</f>
        <v>3466.4</v>
      </c>
      <c r="G406" s="41">
        <f>G407</f>
        <v>4344.3</v>
      </c>
    </row>
    <row r="407" spans="1:8" ht="41.4" outlineLevel="6" x14ac:dyDescent="0.3">
      <c r="A407" s="15" t="s">
        <v>251</v>
      </c>
      <c r="B407" s="16" t="s">
        <v>97</v>
      </c>
      <c r="C407" s="16" t="s">
        <v>145</v>
      </c>
      <c r="D407" s="16" t="s">
        <v>228</v>
      </c>
      <c r="E407" s="16" t="s">
        <v>24</v>
      </c>
      <c r="F407" s="41">
        <v>3466.4</v>
      </c>
      <c r="G407" s="41">
        <v>4344.3</v>
      </c>
    </row>
    <row r="408" spans="1:8" ht="60.75" hidden="1" customHeight="1" outlineLevel="6" x14ac:dyDescent="0.3">
      <c r="A408" s="15" t="s">
        <v>338</v>
      </c>
      <c r="B408" s="16" t="s">
        <v>97</v>
      </c>
      <c r="C408" s="16" t="s">
        <v>145</v>
      </c>
      <c r="D408" s="16" t="s">
        <v>147</v>
      </c>
      <c r="E408" s="16"/>
      <c r="F408" s="41">
        <f>F409+F410</f>
        <v>203</v>
      </c>
      <c r="G408" s="41">
        <f>G409+G410</f>
        <v>203</v>
      </c>
    </row>
    <row r="409" spans="1:8" ht="41.4" hidden="1" outlineLevel="3" x14ac:dyDescent="0.3">
      <c r="A409" s="15" t="s">
        <v>234</v>
      </c>
      <c r="B409" s="16" t="s">
        <v>97</v>
      </c>
      <c r="C409" s="16" t="s">
        <v>145</v>
      </c>
      <c r="D409" s="16" t="s">
        <v>147</v>
      </c>
      <c r="E409" s="16" t="s">
        <v>9</v>
      </c>
      <c r="F409" s="41">
        <v>20</v>
      </c>
      <c r="G409" s="41">
        <v>20</v>
      </c>
    </row>
    <row r="410" spans="1:8" s="6" customFormat="1" ht="48" hidden="1" customHeight="1" outlineLevel="4" x14ac:dyDescent="0.3">
      <c r="A410" s="15" t="s">
        <v>251</v>
      </c>
      <c r="B410" s="16" t="s">
        <v>97</v>
      </c>
      <c r="C410" s="16" t="s">
        <v>145</v>
      </c>
      <c r="D410" s="16" t="s">
        <v>147</v>
      </c>
      <c r="E410" s="16" t="s">
        <v>24</v>
      </c>
      <c r="F410" s="41">
        <v>183</v>
      </c>
      <c r="G410" s="41">
        <v>183</v>
      </c>
      <c r="H410" s="47"/>
    </row>
    <row r="411" spans="1:8" ht="27.6" outlineLevel="6" x14ac:dyDescent="0.3">
      <c r="A411" s="15" t="s">
        <v>339</v>
      </c>
      <c r="B411" s="16" t="s">
        <v>97</v>
      </c>
      <c r="C411" s="16" t="s">
        <v>145</v>
      </c>
      <c r="D411" s="16" t="s">
        <v>148</v>
      </c>
      <c r="E411" s="16"/>
      <c r="F411" s="41">
        <f>F412</f>
        <v>71657.3</v>
      </c>
      <c r="G411" s="41">
        <f>G412</f>
        <v>94422.9</v>
      </c>
    </row>
    <row r="412" spans="1:8" ht="41.4" outlineLevel="1" x14ac:dyDescent="0.3">
      <c r="A412" s="15" t="s">
        <v>251</v>
      </c>
      <c r="B412" s="16" t="s">
        <v>97</v>
      </c>
      <c r="C412" s="16" t="s">
        <v>145</v>
      </c>
      <c r="D412" s="16" t="s">
        <v>148</v>
      </c>
      <c r="E412" s="16" t="s">
        <v>24</v>
      </c>
      <c r="F412" s="41">
        <v>71657.3</v>
      </c>
      <c r="G412" s="41">
        <v>94422.9</v>
      </c>
    </row>
    <row r="413" spans="1:8" ht="27.6" outlineLevel="1" x14ac:dyDescent="0.3">
      <c r="A413" s="43" t="s">
        <v>459</v>
      </c>
      <c r="B413" s="52" t="s">
        <v>97</v>
      </c>
      <c r="C413" s="52" t="s">
        <v>145</v>
      </c>
      <c r="D413" s="52" t="s">
        <v>35</v>
      </c>
      <c r="E413" s="52"/>
      <c r="F413" s="41">
        <f t="shared" ref="F413:F415" si="21">F414</f>
        <v>0</v>
      </c>
      <c r="G413" s="41">
        <f>G414</f>
        <v>1144.4000000000001</v>
      </c>
    </row>
    <row r="414" spans="1:8" ht="41.4" outlineLevel="1" x14ac:dyDescent="0.3">
      <c r="A414" s="43" t="s">
        <v>451</v>
      </c>
      <c r="B414" s="52" t="s">
        <v>97</v>
      </c>
      <c r="C414" s="52" t="s">
        <v>145</v>
      </c>
      <c r="D414" s="52" t="s">
        <v>36</v>
      </c>
      <c r="E414" s="52"/>
      <c r="F414" s="41">
        <f t="shared" si="21"/>
        <v>0</v>
      </c>
      <c r="G414" s="41">
        <f t="shared" ref="G414:G415" si="22">G415</f>
        <v>1144.4000000000001</v>
      </c>
    </row>
    <row r="415" spans="1:8" ht="41.4" outlineLevel="1" x14ac:dyDescent="0.3">
      <c r="A415" s="43" t="s">
        <v>511</v>
      </c>
      <c r="B415" s="52" t="s">
        <v>97</v>
      </c>
      <c r="C415" s="52" t="s">
        <v>145</v>
      </c>
      <c r="D415" s="52" t="s">
        <v>472</v>
      </c>
      <c r="E415" s="52"/>
      <c r="F415" s="41">
        <f t="shared" si="21"/>
        <v>0</v>
      </c>
      <c r="G415" s="41">
        <f t="shared" si="22"/>
        <v>1144.4000000000001</v>
      </c>
    </row>
    <row r="416" spans="1:8" ht="41.4" outlineLevel="1" x14ac:dyDescent="0.3">
      <c r="A416" s="43" t="s">
        <v>399</v>
      </c>
      <c r="B416" s="52" t="s">
        <v>97</v>
      </c>
      <c r="C416" s="52" t="s">
        <v>145</v>
      </c>
      <c r="D416" s="52" t="s">
        <v>472</v>
      </c>
      <c r="E416" s="52" t="s">
        <v>24</v>
      </c>
      <c r="F416" s="41">
        <v>0</v>
      </c>
      <c r="G416" s="41">
        <v>1144.4000000000001</v>
      </c>
    </row>
    <row r="417" spans="1:8" ht="41.4" hidden="1" outlineLevel="1" x14ac:dyDescent="0.3">
      <c r="A417" s="43" t="s">
        <v>489</v>
      </c>
      <c r="B417" s="52" t="s">
        <v>97</v>
      </c>
      <c r="C417" s="52" t="s">
        <v>145</v>
      </c>
      <c r="D417" s="52" t="s">
        <v>490</v>
      </c>
      <c r="E417" s="52"/>
      <c r="F417" s="41">
        <f>F418</f>
        <v>200</v>
      </c>
      <c r="G417" s="41">
        <f>G418</f>
        <v>200</v>
      </c>
    </row>
    <row r="418" spans="1:8" ht="41.4" hidden="1" outlineLevel="1" x14ac:dyDescent="0.3">
      <c r="A418" s="43" t="s">
        <v>491</v>
      </c>
      <c r="B418" s="52" t="s">
        <v>97</v>
      </c>
      <c r="C418" s="52" t="s">
        <v>145</v>
      </c>
      <c r="D418" s="52" t="s">
        <v>492</v>
      </c>
      <c r="E418" s="52"/>
      <c r="F418" s="41">
        <f>F419</f>
        <v>200</v>
      </c>
      <c r="G418" s="41">
        <f>G419</f>
        <v>200</v>
      </c>
    </row>
    <row r="419" spans="1:8" ht="41.4" hidden="1" outlineLevel="1" x14ac:dyDescent="0.3">
      <c r="A419" s="43" t="s">
        <v>399</v>
      </c>
      <c r="B419" s="52" t="s">
        <v>97</v>
      </c>
      <c r="C419" s="52" t="s">
        <v>145</v>
      </c>
      <c r="D419" s="52" t="s">
        <v>492</v>
      </c>
      <c r="E419" s="52" t="s">
        <v>24</v>
      </c>
      <c r="F419" s="41">
        <v>200</v>
      </c>
      <c r="G419" s="41">
        <v>200</v>
      </c>
    </row>
    <row r="420" spans="1:8" ht="38.4" customHeight="1" outlineLevel="3" x14ac:dyDescent="0.3">
      <c r="A420" s="18" t="s">
        <v>149</v>
      </c>
      <c r="B420" s="19" t="s">
        <v>150</v>
      </c>
      <c r="C420" s="19"/>
      <c r="D420" s="19"/>
      <c r="E420" s="19"/>
      <c r="F420" s="42">
        <f>F421</f>
        <v>10527.3</v>
      </c>
      <c r="G420" s="42">
        <f>G421</f>
        <v>10544.6</v>
      </c>
    </row>
    <row r="421" spans="1:8" ht="21.75" customHeight="1" outlineLevel="4" x14ac:dyDescent="0.3">
      <c r="A421" s="15" t="s">
        <v>366</v>
      </c>
      <c r="B421" s="16" t="s">
        <v>150</v>
      </c>
      <c r="C421" s="16" t="s">
        <v>1</v>
      </c>
      <c r="D421" s="16"/>
      <c r="E421" s="16"/>
      <c r="F421" s="41">
        <f>F422</f>
        <v>10527.3</v>
      </c>
      <c r="G421" s="41">
        <f>G422</f>
        <v>10544.6</v>
      </c>
    </row>
    <row r="422" spans="1:8" ht="21.75" customHeight="1" outlineLevel="5" x14ac:dyDescent="0.3">
      <c r="A422" s="15" t="s">
        <v>14</v>
      </c>
      <c r="B422" s="16" t="s">
        <v>150</v>
      </c>
      <c r="C422" s="16" t="s">
        <v>15</v>
      </c>
      <c r="D422" s="16"/>
      <c r="E422" s="16"/>
      <c r="F422" s="41">
        <f>F427+F430+F423</f>
        <v>10527.3</v>
      </c>
      <c r="G422" s="41">
        <f>G427+G430+G423+G440</f>
        <v>10544.6</v>
      </c>
    </row>
    <row r="423" spans="1:8" ht="28.5" customHeight="1" outlineLevel="5" x14ac:dyDescent="0.3">
      <c r="A423" s="15" t="s">
        <v>459</v>
      </c>
      <c r="B423" s="16" t="s">
        <v>150</v>
      </c>
      <c r="C423" s="16" t="s">
        <v>15</v>
      </c>
      <c r="D423" s="16" t="s">
        <v>35</v>
      </c>
      <c r="E423" s="16"/>
      <c r="F423" s="48">
        <f t="shared" ref="F423:G425" si="23">F424</f>
        <v>172.5</v>
      </c>
      <c r="G423" s="48">
        <f t="shared" si="23"/>
        <v>913.9</v>
      </c>
    </row>
    <row r="424" spans="1:8" ht="47.25" customHeight="1" outlineLevel="5" x14ac:dyDescent="0.3">
      <c r="A424" s="15" t="s">
        <v>451</v>
      </c>
      <c r="B424" s="16" t="s">
        <v>150</v>
      </c>
      <c r="C424" s="16" t="s">
        <v>15</v>
      </c>
      <c r="D424" s="16" t="s">
        <v>36</v>
      </c>
      <c r="E424" s="16"/>
      <c r="F424" s="49">
        <f t="shared" si="23"/>
        <v>172.5</v>
      </c>
      <c r="G424" s="49">
        <f t="shared" si="23"/>
        <v>913.9</v>
      </c>
    </row>
    <row r="425" spans="1:8" ht="48" customHeight="1" outlineLevel="5" x14ac:dyDescent="0.3">
      <c r="A425" s="15" t="s">
        <v>473</v>
      </c>
      <c r="B425" s="16" t="s">
        <v>150</v>
      </c>
      <c r="C425" s="16" t="s">
        <v>15</v>
      </c>
      <c r="D425" s="20" t="s">
        <v>472</v>
      </c>
      <c r="E425" s="16"/>
      <c r="F425" s="50">
        <f t="shared" si="23"/>
        <v>172.5</v>
      </c>
      <c r="G425" s="50">
        <f t="shared" si="23"/>
        <v>913.9</v>
      </c>
    </row>
    <row r="426" spans="1:8" ht="48" customHeight="1" outlineLevel="5" x14ac:dyDescent="0.3">
      <c r="A426" s="15" t="s">
        <v>404</v>
      </c>
      <c r="B426" s="16" t="s">
        <v>150</v>
      </c>
      <c r="C426" s="16" t="s">
        <v>15</v>
      </c>
      <c r="D426" s="20" t="s">
        <v>472</v>
      </c>
      <c r="E426" s="16">
        <v>200</v>
      </c>
      <c r="F426" s="41">
        <v>172.5</v>
      </c>
      <c r="G426" s="41">
        <v>913.9</v>
      </c>
    </row>
    <row r="427" spans="1:8" ht="50.25" customHeight="1" outlineLevel="2" x14ac:dyDescent="0.3">
      <c r="A427" s="15" t="s">
        <v>478</v>
      </c>
      <c r="B427" s="16" t="s">
        <v>150</v>
      </c>
      <c r="C427" s="16" t="s">
        <v>15</v>
      </c>
      <c r="D427" s="16" t="s">
        <v>78</v>
      </c>
      <c r="E427" s="16"/>
      <c r="F427" s="41">
        <f>F428</f>
        <v>317</v>
      </c>
      <c r="G427" s="41">
        <f>G428</f>
        <v>184</v>
      </c>
    </row>
    <row r="428" spans="1:8" s="6" customFormat="1" ht="19.5" customHeight="1" outlineLevel="3" x14ac:dyDescent="0.3">
      <c r="A428" s="15" t="s">
        <v>340</v>
      </c>
      <c r="B428" s="16" t="s">
        <v>150</v>
      </c>
      <c r="C428" s="16" t="s">
        <v>15</v>
      </c>
      <c r="D428" s="16" t="s">
        <v>151</v>
      </c>
      <c r="E428" s="16"/>
      <c r="F428" s="41">
        <f>F429</f>
        <v>317</v>
      </c>
      <c r="G428" s="41">
        <v>184</v>
      </c>
      <c r="H428" s="47"/>
    </row>
    <row r="429" spans="1:8" ht="46.5" customHeight="1" outlineLevel="5" x14ac:dyDescent="0.3">
      <c r="A429" s="15" t="s">
        <v>234</v>
      </c>
      <c r="B429" s="16" t="s">
        <v>150</v>
      </c>
      <c r="C429" s="16" t="s">
        <v>15</v>
      </c>
      <c r="D429" s="16" t="s">
        <v>151</v>
      </c>
      <c r="E429" s="16" t="s">
        <v>9</v>
      </c>
      <c r="F429" s="41">
        <v>317</v>
      </c>
      <c r="G429" s="41">
        <v>184</v>
      </c>
    </row>
    <row r="430" spans="1:8" ht="48" customHeight="1" outlineLevel="2" x14ac:dyDescent="0.3">
      <c r="A430" s="15" t="s">
        <v>439</v>
      </c>
      <c r="B430" s="16" t="s">
        <v>150</v>
      </c>
      <c r="C430" s="16" t="s">
        <v>15</v>
      </c>
      <c r="D430" s="16" t="s">
        <v>152</v>
      </c>
      <c r="E430" s="16"/>
      <c r="F430" s="41">
        <f>F431+F433+F436</f>
        <v>10037.799999999999</v>
      </c>
      <c r="G430" s="41">
        <f>G431+G433+G436</f>
        <v>9445.2000000000007</v>
      </c>
    </row>
    <row r="431" spans="1:8" s="6" customFormat="1" ht="35.25" customHeight="1" outlineLevel="5" x14ac:dyDescent="0.3">
      <c r="A431" s="15" t="s">
        <v>341</v>
      </c>
      <c r="B431" s="16" t="s">
        <v>150</v>
      </c>
      <c r="C431" s="16" t="s">
        <v>15</v>
      </c>
      <c r="D431" s="16" t="s">
        <v>153</v>
      </c>
      <c r="E431" s="16"/>
      <c r="F431" s="41">
        <f>F432</f>
        <v>1156</v>
      </c>
      <c r="G431" s="41">
        <f>G432</f>
        <v>668.9</v>
      </c>
      <c r="H431" s="47"/>
    </row>
    <row r="432" spans="1:8" ht="48" customHeight="1" outlineLevel="6" x14ac:dyDescent="0.3">
      <c r="A432" s="15" t="s">
        <v>234</v>
      </c>
      <c r="B432" s="16" t="s">
        <v>150</v>
      </c>
      <c r="C432" s="16" t="s">
        <v>15</v>
      </c>
      <c r="D432" s="16" t="s">
        <v>153</v>
      </c>
      <c r="E432" s="16" t="s">
        <v>9</v>
      </c>
      <c r="F432" s="41">
        <v>1156</v>
      </c>
      <c r="G432" s="41">
        <v>668.9</v>
      </c>
    </row>
    <row r="433" spans="1:8" ht="36" customHeight="1" outlineLevel="6" x14ac:dyDescent="0.3">
      <c r="A433" s="15" t="s">
        <v>342</v>
      </c>
      <c r="B433" s="16" t="s">
        <v>150</v>
      </c>
      <c r="C433" s="16" t="s">
        <v>15</v>
      </c>
      <c r="D433" s="16" t="s">
        <v>154</v>
      </c>
      <c r="E433" s="16"/>
      <c r="F433" s="41">
        <f>F435+F434</f>
        <v>4102.8</v>
      </c>
      <c r="G433" s="41">
        <f>G435+G434</f>
        <v>3428.7000000000003</v>
      </c>
    </row>
    <row r="434" spans="1:8" ht="92.25" customHeight="1" outlineLevel="6" x14ac:dyDescent="0.3">
      <c r="A434" s="15" t="s">
        <v>233</v>
      </c>
      <c r="B434" s="16" t="s">
        <v>150</v>
      </c>
      <c r="C434" s="16" t="s">
        <v>15</v>
      </c>
      <c r="D434" s="16" t="s">
        <v>154</v>
      </c>
      <c r="E434" s="16">
        <v>100</v>
      </c>
      <c r="F434" s="41">
        <v>1723.8</v>
      </c>
      <c r="G434" s="41">
        <v>861.9</v>
      </c>
    </row>
    <row r="435" spans="1:8" ht="50.25" customHeight="1" outlineLevel="1" x14ac:dyDescent="0.3">
      <c r="A435" s="15" t="s">
        <v>234</v>
      </c>
      <c r="B435" s="16" t="s">
        <v>150</v>
      </c>
      <c r="C435" s="16" t="s">
        <v>15</v>
      </c>
      <c r="D435" s="16" t="s">
        <v>154</v>
      </c>
      <c r="E435" s="16" t="s">
        <v>9</v>
      </c>
      <c r="F435" s="41">
        <v>2379</v>
      </c>
      <c r="G435" s="41">
        <v>2566.8000000000002</v>
      </c>
    </row>
    <row r="436" spans="1:8" ht="41.4" outlineLevel="2" x14ac:dyDescent="0.3">
      <c r="A436" s="15" t="s">
        <v>343</v>
      </c>
      <c r="B436" s="16" t="s">
        <v>150</v>
      </c>
      <c r="C436" s="16" t="s">
        <v>15</v>
      </c>
      <c r="D436" s="16" t="s">
        <v>155</v>
      </c>
      <c r="E436" s="16"/>
      <c r="F436" s="41">
        <f>F437+F438+F439</f>
        <v>4779</v>
      </c>
      <c r="G436" s="41">
        <f>G437+G438+G439</f>
        <v>5347.6</v>
      </c>
    </row>
    <row r="437" spans="1:8" ht="82.8" outlineLevel="3" x14ac:dyDescent="0.3">
      <c r="A437" s="15" t="s">
        <v>233</v>
      </c>
      <c r="B437" s="16" t="s">
        <v>150</v>
      </c>
      <c r="C437" s="16" t="s">
        <v>15</v>
      </c>
      <c r="D437" s="16" t="s">
        <v>155</v>
      </c>
      <c r="E437" s="16" t="s">
        <v>6</v>
      </c>
      <c r="F437" s="41">
        <v>4271.8</v>
      </c>
      <c r="G437" s="41">
        <v>4942.8</v>
      </c>
    </row>
    <row r="438" spans="1:8" ht="41.4" outlineLevel="5" x14ac:dyDescent="0.3">
      <c r="A438" s="15" t="s">
        <v>234</v>
      </c>
      <c r="B438" s="16" t="s">
        <v>150</v>
      </c>
      <c r="C438" s="16" t="s">
        <v>15</v>
      </c>
      <c r="D438" s="16" t="s">
        <v>155</v>
      </c>
      <c r="E438" s="16" t="s">
        <v>9</v>
      </c>
      <c r="F438" s="41">
        <v>507.2</v>
      </c>
      <c r="G438" s="41">
        <v>404.8</v>
      </c>
    </row>
    <row r="439" spans="1:8" hidden="1" outlineLevel="6" x14ac:dyDescent="0.3">
      <c r="A439" s="15" t="s">
        <v>235</v>
      </c>
      <c r="B439" s="16" t="s">
        <v>150</v>
      </c>
      <c r="C439" s="16" t="s">
        <v>15</v>
      </c>
      <c r="D439" s="16" t="s">
        <v>155</v>
      </c>
      <c r="E439" s="16" t="s">
        <v>10</v>
      </c>
      <c r="F439" s="41">
        <v>0</v>
      </c>
      <c r="G439" s="41">
        <v>0</v>
      </c>
    </row>
    <row r="440" spans="1:8" ht="27.6" outlineLevel="6" x14ac:dyDescent="0.3">
      <c r="A440" s="43" t="s">
        <v>512</v>
      </c>
      <c r="B440" s="52" t="s">
        <v>150</v>
      </c>
      <c r="C440" s="52" t="s">
        <v>15</v>
      </c>
      <c r="D440" s="52" t="s">
        <v>11</v>
      </c>
      <c r="E440" s="52"/>
      <c r="F440" s="41">
        <f>F441</f>
        <v>0</v>
      </c>
      <c r="G440" s="41">
        <f>G441</f>
        <v>1.5</v>
      </c>
    </row>
    <row r="441" spans="1:8" outlineLevel="6" x14ac:dyDescent="0.3">
      <c r="A441" s="43" t="s">
        <v>513</v>
      </c>
      <c r="B441" s="52" t="s">
        <v>150</v>
      </c>
      <c r="C441" s="52" t="s">
        <v>15</v>
      </c>
      <c r="D441" s="52" t="s">
        <v>11</v>
      </c>
      <c r="E441" s="52" t="s">
        <v>10</v>
      </c>
      <c r="F441" s="41">
        <v>0</v>
      </c>
      <c r="G441" s="41">
        <v>1.5</v>
      </c>
    </row>
    <row r="442" spans="1:8" ht="31.5" customHeight="1" outlineLevel="3" x14ac:dyDescent="0.3">
      <c r="A442" s="18" t="s">
        <v>165</v>
      </c>
      <c r="B442" s="19" t="s">
        <v>166</v>
      </c>
      <c r="C442" s="19"/>
      <c r="D442" s="19"/>
      <c r="E442" s="19"/>
      <c r="F442" s="42">
        <f>F443+F519</f>
        <v>1654343.2000000002</v>
      </c>
      <c r="G442" s="42">
        <f>G443+G519</f>
        <v>1728968.5</v>
      </c>
    </row>
    <row r="443" spans="1:8" outlineLevel="6" x14ac:dyDescent="0.3">
      <c r="A443" s="15" t="s">
        <v>371</v>
      </c>
      <c r="B443" s="16" t="s">
        <v>166</v>
      </c>
      <c r="C443" s="16" t="s">
        <v>102</v>
      </c>
      <c r="D443" s="16"/>
      <c r="E443" s="16"/>
      <c r="F443" s="41">
        <f>F444+F450+F466+F479+F495</f>
        <v>1639112.2000000002</v>
      </c>
      <c r="G443" s="41">
        <f>G444+G450+G466+G479+G495</f>
        <v>1712705.9</v>
      </c>
    </row>
    <row r="444" spans="1:8" s="6" customFormat="1" x14ac:dyDescent="0.3">
      <c r="A444" s="15" t="s">
        <v>161</v>
      </c>
      <c r="B444" s="16" t="s">
        <v>166</v>
      </c>
      <c r="C444" s="16" t="s">
        <v>162</v>
      </c>
      <c r="D444" s="16"/>
      <c r="E444" s="16"/>
      <c r="F444" s="41">
        <f t="shared" ref="F444:G446" si="24">F445</f>
        <v>777453.4</v>
      </c>
      <c r="G444" s="41">
        <f t="shared" si="24"/>
        <v>800969.7</v>
      </c>
      <c r="H444" s="47"/>
    </row>
    <row r="445" spans="1:8" ht="33.75" customHeight="1" outlineLevel="2" x14ac:dyDescent="0.3">
      <c r="A445" s="15" t="s">
        <v>432</v>
      </c>
      <c r="B445" s="16" t="s">
        <v>166</v>
      </c>
      <c r="C445" s="16" t="s">
        <v>162</v>
      </c>
      <c r="D445" s="16" t="s">
        <v>105</v>
      </c>
      <c r="E445" s="16"/>
      <c r="F445" s="41">
        <f t="shared" si="24"/>
        <v>777453.4</v>
      </c>
      <c r="G445" s="41">
        <f t="shared" si="24"/>
        <v>800969.7</v>
      </c>
    </row>
    <row r="446" spans="1:8" ht="27.6" outlineLevel="4" x14ac:dyDescent="0.3">
      <c r="A446" s="15" t="s">
        <v>344</v>
      </c>
      <c r="B446" s="16" t="s">
        <v>166</v>
      </c>
      <c r="C446" s="16" t="s">
        <v>162</v>
      </c>
      <c r="D446" s="16" t="s">
        <v>167</v>
      </c>
      <c r="E446" s="16"/>
      <c r="F446" s="41">
        <f t="shared" si="24"/>
        <v>777453.4</v>
      </c>
      <c r="G446" s="41">
        <f t="shared" si="24"/>
        <v>800969.7</v>
      </c>
    </row>
    <row r="447" spans="1:8" ht="49.5" customHeight="1" outlineLevel="5" x14ac:dyDescent="0.3">
      <c r="A447" s="15" t="s">
        <v>387</v>
      </c>
      <c r="B447" s="16" t="s">
        <v>166</v>
      </c>
      <c r="C447" s="16" t="s">
        <v>162</v>
      </c>
      <c r="D447" s="16" t="s">
        <v>168</v>
      </c>
      <c r="E447" s="16"/>
      <c r="F447" s="41">
        <f>F448+F449</f>
        <v>777453.4</v>
      </c>
      <c r="G447" s="41">
        <f>G448+G449</f>
        <v>800969.7</v>
      </c>
    </row>
    <row r="448" spans="1:8" ht="41.4" outlineLevel="6" x14ac:dyDescent="0.3">
      <c r="A448" s="15" t="s">
        <v>234</v>
      </c>
      <c r="B448" s="16" t="s">
        <v>166</v>
      </c>
      <c r="C448" s="16" t="s">
        <v>162</v>
      </c>
      <c r="D448" s="16" t="s">
        <v>168</v>
      </c>
      <c r="E448" s="16" t="s">
        <v>9</v>
      </c>
      <c r="F448" s="41">
        <v>0</v>
      </c>
      <c r="G448" s="41">
        <v>14.1</v>
      </c>
    </row>
    <row r="449" spans="1:8" ht="47.25" customHeight="1" outlineLevel="2" x14ac:dyDescent="0.3">
      <c r="A449" s="15" t="s">
        <v>251</v>
      </c>
      <c r="B449" s="16" t="s">
        <v>166</v>
      </c>
      <c r="C449" s="16" t="s">
        <v>162</v>
      </c>
      <c r="D449" s="16" t="s">
        <v>168</v>
      </c>
      <c r="E449" s="16" t="s">
        <v>24</v>
      </c>
      <c r="F449" s="41">
        <v>777453.4</v>
      </c>
      <c r="G449" s="41">
        <v>800955.6</v>
      </c>
    </row>
    <row r="450" spans="1:8" s="6" customFormat="1" outlineLevel="3" x14ac:dyDescent="0.3">
      <c r="A450" s="15" t="s">
        <v>163</v>
      </c>
      <c r="B450" s="16" t="s">
        <v>166</v>
      </c>
      <c r="C450" s="16" t="s">
        <v>164</v>
      </c>
      <c r="D450" s="16"/>
      <c r="E450" s="16"/>
      <c r="F450" s="41">
        <f>F451+F462</f>
        <v>707202.6</v>
      </c>
      <c r="G450" s="41">
        <f>G451+G462</f>
        <v>734301.5</v>
      </c>
      <c r="H450" s="47"/>
    </row>
    <row r="451" spans="1:8" ht="33" customHeight="1" outlineLevel="6" x14ac:dyDescent="0.3">
      <c r="A451" s="15" t="s">
        <v>432</v>
      </c>
      <c r="B451" s="16" t="s">
        <v>166</v>
      </c>
      <c r="C451" s="16" t="s">
        <v>164</v>
      </c>
      <c r="D451" s="16" t="s">
        <v>105</v>
      </c>
      <c r="E451" s="16"/>
      <c r="F451" s="41">
        <f>F452+F459</f>
        <v>707202.6</v>
      </c>
      <c r="G451" s="41">
        <f>G452+G459</f>
        <v>734301.5</v>
      </c>
    </row>
    <row r="452" spans="1:8" ht="27.6" outlineLevel="5" x14ac:dyDescent="0.3">
      <c r="A452" s="15" t="s">
        <v>345</v>
      </c>
      <c r="B452" s="16" t="s">
        <v>166</v>
      </c>
      <c r="C452" s="16" t="s">
        <v>164</v>
      </c>
      <c r="D452" s="16" t="s">
        <v>169</v>
      </c>
      <c r="E452" s="16"/>
      <c r="F452" s="41">
        <f>F453</f>
        <v>614867.79999999993</v>
      </c>
      <c r="G452" s="41">
        <f>G453+G457</f>
        <v>641966.69999999995</v>
      </c>
    </row>
    <row r="453" spans="1:8" ht="60" customHeight="1" outlineLevel="6" x14ac:dyDescent="0.3">
      <c r="A453" s="15" t="s">
        <v>346</v>
      </c>
      <c r="B453" s="16" t="s">
        <v>166</v>
      </c>
      <c r="C453" s="16" t="s">
        <v>164</v>
      </c>
      <c r="D453" s="16" t="s">
        <v>170</v>
      </c>
      <c r="E453" s="16"/>
      <c r="F453" s="41">
        <f>F454+F456+F455</f>
        <v>614867.79999999993</v>
      </c>
      <c r="G453" s="41">
        <f>G454+G456+G455</f>
        <v>640334.6</v>
      </c>
    </row>
    <row r="454" spans="1:8" ht="41.4" hidden="1" outlineLevel="6" x14ac:dyDescent="0.3">
      <c r="A454" s="15" t="s">
        <v>234</v>
      </c>
      <c r="B454" s="16" t="s">
        <v>166</v>
      </c>
      <c r="C454" s="16" t="s">
        <v>164</v>
      </c>
      <c r="D454" s="16" t="s">
        <v>170</v>
      </c>
      <c r="E454" s="16" t="s">
        <v>9</v>
      </c>
      <c r="F454" s="41">
        <v>0</v>
      </c>
      <c r="G454" s="41">
        <v>0</v>
      </c>
    </row>
    <row r="455" spans="1:8" ht="41.4" hidden="1" outlineLevel="6" x14ac:dyDescent="0.3">
      <c r="A455" s="15" t="s">
        <v>287</v>
      </c>
      <c r="B455" s="16" t="s">
        <v>166</v>
      </c>
      <c r="C455" s="16" t="s">
        <v>164</v>
      </c>
      <c r="D455" s="16" t="s">
        <v>170</v>
      </c>
      <c r="E455" s="16">
        <v>400</v>
      </c>
      <c r="F455" s="41">
        <v>9226.2000000000007</v>
      </c>
      <c r="G455" s="41">
        <v>9226.2000000000007</v>
      </c>
    </row>
    <row r="456" spans="1:8" ht="46.5" customHeight="1" outlineLevel="5" collapsed="1" x14ac:dyDescent="0.3">
      <c r="A456" s="15" t="s">
        <v>251</v>
      </c>
      <c r="B456" s="16" t="s">
        <v>166</v>
      </c>
      <c r="C456" s="16" t="s">
        <v>164</v>
      </c>
      <c r="D456" s="16" t="s">
        <v>170</v>
      </c>
      <c r="E456" s="16" t="s">
        <v>24</v>
      </c>
      <c r="F456" s="41">
        <v>605641.6</v>
      </c>
      <c r="G456" s="41">
        <v>631108.4</v>
      </c>
    </row>
    <row r="457" spans="1:8" ht="32.4" customHeight="1" outlineLevel="5" x14ac:dyDescent="0.3">
      <c r="A457" s="43" t="s">
        <v>515</v>
      </c>
      <c r="B457" s="52" t="s">
        <v>166</v>
      </c>
      <c r="C457" s="52" t="s">
        <v>164</v>
      </c>
      <c r="D457" s="52" t="s">
        <v>514</v>
      </c>
      <c r="E457" s="52"/>
      <c r="F457" s="41">
        <f>F458</f>
        <v>0</v>
      </c>
      <c r="G457" s="41">
        <f>G458</f>
        <v>1632.1</v>
      </c>
    </row>
    <row r="458" spans="1:8" ht="46.5" customHeight="1" outlineLevel="5" x14ac:dyDescent="0.3">
      <c r="A458" s="43" t="s">
        <v>399</v>
      </c>
      <c r="B458" s="52" t="s">
        <v>166</v>
      </c>
      <c r="C458" s="52" t="s">
        <v>164</v>
      </c>
      <c r="D458" s="52" t="s">
        <v>514</v>
      </c>
      <c r="E458" s="52" t="s">
        <v>24</v>
      </c>
      <c r="F458" s="41">
        <v>0</v>
      </c>
      <c r="G458" s="41">
        <v>1632.1</v>
      </c>
    </row>
    <row r="459" spans="1:8" ht="27.6" outlineLevel="6" x14ac:dyDescent="0.3">
      <c r="A459" s="15" t="s">
        <v>347</v>
      </c>
      <c r="B459" s="16" t="s">
        <v>166</v>
      </c>
      <c r="C459" s="16" t="s">
        <v>164</v>
      </c>
      <c r="D459" s="16" t="s">
        <v>171</v>
      </c>
      <c r="E459" s="16"/>
      <c r="F459" s="41">
        <f>F460</f>
        <v>92334.8</v>
      </c>
      <c r="G459" s="41">
        <f>G460</f>
        <v>92334.8</v>
      </c>
    </row>
    <row r="460" spans="1:8" ht="63.75" customHeight="1" outlineLevel="6" x14ac:dyDescent="0.3">
      <c r="A460" s="15" t="s">
        <v>348</v>
      </c>
      <c r="B460" s="16" t="s">
        <v>166</v>
      </c>
      <c r="C460" s="16" t="s">
        <v>164</v>
      </c>
      <c r="D460" s="16" t="s">
        <v>172</v>
      </c>
      <c r="E460" s="16"/>
      <c r="F460" s="41">
        <f>F461</f>
        <v>92334.8</v>
      </c>
      <c r="G460" s="41">
        <f>G461</f>
        <v>92334.8</v>
      </c>
    </row>
    <row r="461" spans="1:8" s="6" customFormat="1" ht="48" customHeight="1" outlineLevel="6" x14ac:dyDescent="0.3">
      <c r="A461" s="15" t="s">
        <v>251</v>
      </c>
      <c r="B461" s="16" t="s">
        <v>166</v>
      </c>
      <c r="C461" s="16" t="s">
        <v>164</v>
      </c>
      <c r="D461" s="16" t="s">
        <v>172</v>
      </c>
      <c r="E461" s="16" t="s">
        <v>24</v>
      </c>
      <c r="F461" s="41">
        <v>92334.8</v>
      </c>
      <c r="G461" s="41">
        <v>92334.8</v>
      </c>
      <c r="H461" s="47"/>
    </row>
    <row r="462" spans="1:8" s="6" customFormat="1" ht="28.5" hidden="1" customHeight="1" outlineLevel="6" x14ac:dyDescent="0.3">
      <c r="A462" s="15" t="s">
        <v>459</v>
      </c>
      <c r="B462" s="16" t="s">
        <v>166</v>
      </c>
      <c r="C462" s="16" t="s">
        <v>164</v>
      </c>
      <c r="D462" s="16" t="s">
        <v>35</v>
      </c>
      <c r="E462" s="16"/>
      <c r="F462" s="41">
        <f t="shared" ref="F462:G464" si="25">F463</f>
        <v>0</v>
      </c>
      <c r="G462" s="41">
        <f t="shared" si="25"/>
        <v>0</v>
      </c>
      <c r="H462" s="47"/>
    </row>
    <row r="463" spans="1:8" s="6" customFormat="1" ht="47.25" hidden="1" customHeight="1" outlineLevel="6" x14ac:dyDescent="0.3">
      <c r="A463" s="15" t="s">
        <v>451</v>
      </c>
      <c r="B463" s="16" t="s">
        <v>166</v>
      </c>
      <c r="C463" s="16" t="s">
        <v>164</v>
      </c>
      <c r="D463" s="16" t="s">
        <v>36</v>
      </c>
      <c r="E463" s="16"/>
      <c r="F463" s="41">
        <f t="shared" si="25"/>
        <v>0</v>
      </c>
      <c r="G463" s="41">
        <f t="shared" si="25"/>
        <v>0</v>
      </c>
      <c r="H463" s="47"/>
    </row>
    <row r="464" spans="1:8" s="6" customFormat="1" ht="108.75" hidden="1" customHeight="1" outlineLevel="6" x14ac:dyDescent="0.3">
      <c r="A464" s="15" t="s">
        <v>452</v>
      </c>
      <c r="B464" s="16" t="s">
        <v>166</v>
      </c>
      <c r="C464" s="16" t="s">
        <v>164</v>
      </c>
      <c r="D464" s="16" t="s">
        <v>453</v>
      </c>
      <c r="E464" s="16"/>
      <c r="F464" s="41">
        <f t="shared" si="25"/>
        <v>0</v>
      </c>
      <c r="G464" s="41">
        <f t="shared" si="25"/>
        <v>0</v>
      </c>
      <c r="H464" s="47"/>
    </row>
    <row r="465" spans="1:8" s="6" customFormat="1" ht="47.25" hidden="1" customHeight="1" outlineLevel="6" x14ac:dyDescent="0.3">
      <c r="A465" s="15" t="s">
        <v>399</v>
      </c>
      <c r="B465" s="16" t="s">
        <v>166</v>
      </c>
      <c r="C465" s="16" t="s">
        <v>164</v>
      </c>
      <c r="D465" s="16" t="s">
        <v>453</v>
      </c>
      <c r="E465" s="16" t="s">
        <v>24</v>
      </c>
      <c r="F465" s="41">
        <v>0</v>
      </c>
      <c r="G465" s="41">
        <v>0</v>
      </c>
      <c r="H465" s="47"/>
    </row>
    <row r="466" spans="1:8" ht="19.5" customHeight="1" outlineLevel="4" collapsed="1" x14ac:dyDescent="0.3">
      <c r="A466" s="15" t="s">
        <v>103</v>
      </c>
      <c r="B466" s="16" t="s">
        <v>166</v>
      </c>
      <c r="C466" s="16" t="s">
        <v>104</v>
      </c>
      <c r="D466" s="16"/>
      <c r="E466" s="16"/>
      <c r="F466" s="41">
        <f>F467+F473</f>
        <v>97172.099999999991</v>
      </c>
      <c r="G466" s="41">
        <f>G467+G473</f>
        <v>115745.3</v>
      </c>
    </row>
    <row r="467" spans="1:8" ht="30.75" customHeight="1" outlineLevel="6" x14ac:dyDescent="0.3">
      <c r="A467" s="15" t="s">
        <v>432</v>
      </c>
      <c r="B467" s="16" t="s">
        <v>166</v>
      </c>
      <c r="C467" s="16" t="s">
        <v>104</v>
      </c>
      <c r="D467" s="16" t="s">
        <v>105</v>
      </c>
      <c r="E467" s="16"/>
      <c r="F467" s="41">
        <f>F468</f>
        <v>97000.9</v>
      </c>
      <c r="G467" s="41">
        <f>G468</f>
        <v>114604</v>
      </c>
    </row>
    <row r="468" spans="1:8" ht="51" customHeight="1" outlineLevel="2" x14ac:dyDescent="0.3">
      <c r="A468" s="15" t="s">
        <v>312</v>
      </c>
      <c r="B468" s="16" t="s">
        <v>166</v>
      </c>
      <c r="C468" s="16" t="s">
        <v>104</v>
      </c>
      <c r="D468" s="16" t="s">
        <v>106</v>
      </c>
      <c r="E468" s="16"/>
      <c r="F468" s="41">
        <f>F469+F471</f>
        <v>97000.9</v>
      </c>
      <c r="G468" s="41">
        <f>G469+G471</f>
        <v>114604</v>
      </c>
    </row>
    <row r="469" spans="1:8" ht="47.25" customHeight="1" outlineLevel="3" x14ac:dyDescent="0.3">
      <c r="A469" s="15" t="s">
        <v>313</v>
      </c>
      <c r="B469" s="16" t="s">
        <v>166</v>
      </c>
      <c r="C469" s="16" t="s">
        <v>104</v>
      </c>
      <c r="D469" s="16" t="s">
        <v>107</v>
      </c>
      <c r="E469" s="16"/>
      <c r="F469" s="41">
        <f>F470</f>
        <v>86000.9</v>
      </c>
      <c r="G469" s="41">
        <f>G470</f>
        <v>102104</v>
      </c>
    </row>
    <row r="470" spans="1:8" ht="45.75" customHeight="1" outlineLevel="4" x14ac:dyDescent="0.3">
      <c r="A470" s="15" t="s">
        <v>251</v>
      </c>
      <c r="B470" s="16" t="s">
        <v>166</v>
      </c>
      <c r="C470" s="16" t="s">
        <v>104</v>
      </c>
      <c r="D470" s="16" t="s">
        <v>107</v>
      </c>
      <c r="E470" s="16" t="s">
        <v>24</v>
      </c>
      <c r="F470" s="41">
        <v>86000.9</v>
      </c>
      <c r="G470" s="41">
        <v>102104</v>
      </c>
    </row>
    <row r="471" spans="1:8" ht="41.4" outlineLevel="4" x14ac:dyDescent="0.3">
      <c r="A471" s="15" t="s">
        <v>349</v>
      </c>
      <c r="B471" s="16" t="s">
        <v>166</v>
      </c>
      <c r="C471" s="16" t="s">
        <v>104</v>
      </c>
      <c r="D471" s="16" t="s">
        <v>173</v>
      </c>
      <c r="E471" s="16"/>
      <c r="F471" s="41">
        <f>F472</f>
        <v>11000</v>
      </c>
      <c r="G471" s="41">
        <f>G472</f>
        <v>12500</v>
      </c>
    </row>
    <row r="472" spans="1:8" ht="41.4" outlineLevel="4" x14ac:dyDescent="0.3">
      <c r="A472" s="15" t="s">
        <v>251</v>
      </c>
      <c r="B472" s="16" t="s">
        <v>166</v>
      </c>
      <c r="C472" s="16" t="s">
        <v>104</v>
      </c>
      <c r="D472" s="16" t="s">
        <v>173</v>
      </c>
      <c r="E472" s="16" t="s">
        <v>24</v>
      </c>
      <c r="F472" s="41">
        <v>11000</v>
      </c>
      <c r="G472" s="41">
        <v>12500</v>
      </c>
    </row>
    <row r="473" spans="1:8" ht="30.75" customHeight="1" outlineLevel="4" x14ac:dyDescent="0.3">
      <c r="A473" s="15" t="s">
        <v>459</v>
      </c>
      <c r="B473" s="16" t="s">
        <v>166</v>
      </c>
      <c r="C473" s="16" t="s">
        <v>104</v>
      </c>
      <c r="D473" s="16" t="s">
        <v>35</v>
      </c>
      <c r="E473" s="16"/>
      <c r="F473" s="41">
        <f>F474</f>
        <v>171.2</v>
      </c>
      <c r="G473" s="41">
        <f>G474</f>
        <v>1141.3</v>
      </c>
    </row>
    <row r="474" spans="1:8" ht="48.75" customHeight="1" outlineLevel="4" x14ac:dyDescent="0.3">
      <c r="A474" s="15" t="s">
        <v>451</v>
      </c>
      <c r="B474" s="16" t="s">
        <v>166</v>
      </c>
      <c r="C474" s="16" t="s">
        <v>104</v>
      </c>
      <c r="D474" s="16" t="s">
        <v>36</v>
      </c>
      <c r="E474" s="16"/>
      <c r="F474" s="41">
        <f>F475+F477</f>
        <v>171.2</v>
      </c>
      <c r="G474" s="41">
        <f>G475+G477</f>
        <v>1141.3</v>
      </c>
    </row>
    <row r="475" spans="1:8" ht="108" hidden="1" customHeight="1" outlineLevel="4" x14ac:dyDescent="0.3">
      <c r="A475" s="15" t="s">
        <v>452</v>
      </c>
      <c r="B475" s="16" t="s">
        <v>166</v>
      </c>
      <c r="C475" s="16" t="s">
        <v>104</v>
      </c>
      <c r="D475" s="16" t="s">
        <v>453</v>
      </c>
      <c r="E475" s="16"/>
      <c r="F475" s="41">
        <f t="shared" ref="F475:G475" si="26">F476</f>
        <v>0</v>
      </c>
      <c r="G475" s="41">
        <f t="shared" si="26"/>
        <v>0</v>
      </c>
    </row>
    <row r="476" spans="1:8" ht="49.5" hidden="1" customHeight="1" outlineLevel="4" x14ac:dyDescent="0.3">
      <c r="A476" s="15" t="s">
        <v>399</v>
      </c>
      <c r="B476" s="16" t="s">
        <v>166</v>
      </c>
      <c r="C476" s="16" t="s">
        <v>104</v>
      </c>
      <c r="D476" s="16" t="s">
        <v>453</v>
      </c>
      <c r="E476" s="16" t="s">
        <v>24</v>
      </c>
      <c r="F476" s="41">
        <v>0</v>
      </c>
      <c r="G476" s="41">
        <v>0</v>
      </c>
    </row>
    <row r="477" spans="1:8" ht="49.5" customHeight="1" outlineLevel="4" x14ac:dyDescent="0.3">
      <c r="A477" s="15" t="s">
        <v>473</v>
      </c>
      <c r="B477" s="16" t="s">
        <v>166</v>
      </c>
      <c r="C477" s="16" t="s">
        <v>104</v>
      </c>
      <c r="D477" s="20" t="s">
        <v>472</v>
      </c>
      <c r="E477" s="16"/>
      <c r="F477" s="41">
        <f>F478</f>
        <v>171.2</v>
      </c>
      <c r="G477" s="41">
        <f>G478</f>
        <v>1141.3</v>
      </c>
    </row>
    <row r="478" spans="1:8" ht="48.75" customHeight="1" outlineLevel="4" x14ac:dyDescent="0.3">
      <c r="A478" s="15" t="s">
        <v>399</v>
      </c>
      <c r="B478" s="16" t="s">
        <v>166</v>
      </c>
      <c r="C478" s="16" t="s">
        <v>104</v>
      </c>
      <c r="D478" s="20" t="s">
        <v>472</v>
      </c>
      <c r="E478" s="16">
        <v>600</v>
      </c>
      <c r="F478" s="41">
        <v>171.2</v>
      </c>
      <c r="G478" s="41">
        <v>1141.3</v>
      </c>
    </row>
    <row r="479" spans="1:8" outlineLevel="4" x14ac:dyDescent="0.3">
      <c r="A479" s="15" t="s">
        <v>225</v>
      </c>
      <c r="B479" s="16" t="s">
        <v>166</v>
      </c>
      <c r="C479" s="16" t="s">
        <v>108</v>
      </c>
      <c r="D479" s="16"/>
      <c r="E479" s="16"/>
      <c r="F479" s="41">
        <f>F480+F492</f>
        <v>480.5</v>
      </c>
      <c r="G479" s="41">
        <f>G480+G492</f>
        <v>1275</v>
      </c>
    </row>
    <row r="480" spans="1:8" ht="31.5" customHeight="1" outlineLevel="4" x14ac:dyDescent="0.3">
      <c r="A480" s="15" t="s">
        <v>432</v>
      </c>
      <c r="B480" s="16" t="s">
        <v>166</v>
      </c>
      <c r="C480" s="16" t="s">
        <v>108</v>
      </c>
      <c r="D480" s="16" t="s">
        <v>105</v>
      </c>
      <c r="E480" s="16"/>
      <c r="F480" s="41">
        <f>F481</f>
        <v>339.5</v>
      </c>
      <c r="G480" s="41">
        <f>G481</f>
        <v>335</v>
      </c>
    </row>
    <row r="481" spans="1:7" ht="32.25" customHeight="1" outlineLevel="4" x14ac:dyDescent="0.3">
      <c r="A481" s="15" t="s">
        <v>314</v>
      </c>
      <c r="B481" s="16" t="s">
        <v>166</v>
      </c>
      <c r="C481" s="16" t="s">
        <v>108</v>
      </c>
      <c r="D481" s="16" t="s">
        <v>109</v>
      </c>
      <c r="E481" s="16"/>
      <c r="F481" s="41">
        <f>F482+F484+F486+F488+F490</f>
        <v>339.5</v>
      </c>
      <c r="G481" s="41">
        <f>G482+G484+G486+G488+G490</f>
        <v>335</v>
      </c>
    </row>
    <row r="482" spans="1:7" ht="61.5" hidden="1" customHeight="1" outlineLevel="4" x14ac:dyDescent="0.3">
      <c r="A482" s="15" t="s">
        <v>350</v>
      </c>
      <c r="B482" s="16" t="s">
        <v>166</v>
      </c>
      <c r="C482" s="16" t="s">
        <v>108</v>
      </c>
      <c r="D482" s="16" t="s">
        <v>174</v>
      </c>
      <c r="E482" s="16"/>
      <c r="F482" s="41">
        <f>F483</f>
        <v>0</v>
      </c>
      <c r="G482" s="41">
        <f>G483</f>
        <v>0</v>
      </c>
    </row>
    <row r="483" spans="1:7" ht="44.25" hidden="1" customHeight="1" outlineLevel="4" x14ac:dyDescent="0.3">
      <c r="A483" s="15" t="s">
        <v>251</v>
      </c>
      <c r="B483" s="16" t="s">
        <v>166</v>
      </c>
      <c r="C483" s="16" t="s">
        <v>108</v>
      </c>
      <c r="D483" s="16" t="s">
        <v>174</v>
      </c>
      <c r="E483" s="16" t="s">
        <v>24</v>
      </c>
      <c r="F483" s="41">
        <v>0</v>
      </c>
      <c r="G483" s="41">
        <v>0</v>
      </c>
    </row>
    <row r="484" spans="1:7" ht="63.75" hidden="1" customHeight="1" outlineLevel="4" x14ac:dyDescent="0.3">
      <c r="A484" s="15" t="s">
        <v>351</v>
      </c>
      <c r="B484" s="16" t="s">
        <v>166</v>
      </c>
      <c r="C484" s="16" t="s">
        <v>108</v>
      </c>
      <c r="D484" s="16" t="s">
        <v>175</v>
      </c>
      <c r="E484" s="16"/>
      <c r="F484" s="41">
        <f>F485</f>
        <v>0</v>
      </c>
      <c r="G484" s="41">
        <f>G485</f>
        <v>0</v>
      </c>
    </row>
    <row r="485" spans="1:7" ht="34.5" hidden="1" customHeight="1" outlineLevel="4" x14ac:dyDescent="0.3">
      <c r="A485" s="15" t="s">
        <v>246</v>
      </c>
      <c r="B485" s="16" t="s">
        <v>166</v>
      </c>
      <c r="C485" s="16" t="s">
        <v>108</v>
      </c>
      <c r="D485" s="16" t="s">
        <v>175</v>
      </c>
      <c r="E485" s="16" t="s">
        <v>41</v>
      </c>
      <c r="F485" s="41">
        <v>0</v>
      </c>
      <c r="G485" s="41">
        <v>0</v>
      </c>
    </row>
    <row r="486" spans="1:7" ht="27.6" hidden="1" outlineLevel="4" x14ac:dyDescent="0.3">
      <c r="A486" s="15" t="s">
        <v>352</v>
      </c>
      <c r="B486" s="16" t="s">
        <v>166</v>
      </c>
      <c r="C486" s="16" t="s">
        <v>108</v>
      </c>
      <c r="D486" s="16" t="s">
        <v>176</v>
      </c>
      <c r="E486" s="16"/>
      <c r="F486" s="41">
        <f>F487</f>
        <v>0</v>
      </c>
      <c r="G486" s="41">
        <f>G487</f>
        <v>0</v>
      </c>
    </row>
    <row r="487" spans="1:7" ht="47.25" hidden="1" customHeight="1" outlineLevel="4" x14ac:dyDescent="0.3">
      <c r="A487" s="15" t="s">
        <v>251</v>
      </c>
      <c r="B487" s="16" t="s">
        <v>166</v>
      </c>
      <c r="C487" s="16" t="s">
        <v>108</v>
      </c>
      <c r="D487" s="16" t="s">
        <v>176</v>
      </c>
      <c r="E487" s="16" t="s">
        <v>24</v>
      </c>
      <c r="F487" s="41">
        <v>0</v>
      </c>
      <c r="G487" s="41">
        <v>0</v>
      </c>
    </row>
    <row r="488" spans="1:7" ht="30.75" customHeight="1" outlineLevel="4" x14ac:dyDescent="0.3">
      <c r="A488" s="15" t="s">
        <v>315</v>
      </c>
      <c r="B488" s="16" t="s">
        <v>166</v>
      </c>
      <c r="C488" s="16" t="s">
        <v>108</v>
      </c>
      <c r="D488" s="16" t="s">
        <v>110</v>
      </c>
      <c r="E488" s="16"/>
      <c r="F488" s="41">
        <f>F489</f>
        <v>180.4</v>
      </c>
      <c r="G488" s="41">
        <f>G489</f>
        <v>175.9</v>
      </c>
    </row>
    <row r="489" spans="1:7" ht="44.25" customHeight="1" outlineLevel="4" x14ac:dyDescent="0.3">
      <c r="A489" s="15" t="s">
        <v>251</v>
      </c>
      <c r="B489" s="16" t="s">
        <v>166</v>
      </c>
      <c r="C489" s="16" t="s">
        <v>108</v>
      </c>
      <c r="D489" s="16" t="s">
        <v>110</v>
      </c>
      <c r="E489" s="16" t="s">
        <v>24</v>
      </c>
      <c r="F489" s="41">
        <v>180.4</v>
      </c>
      <c r="G489" s="41">
        <v>175.9</v>
      </c>
    </row>
    <row r="490" spans="1:7" ht="44.25" hidden="1" customHeight="1" outlineLevel="4" x14ac:dyDescent="0.3">
      <c r="A490" s="43" t="s">
        <v>497</v>
      </c>
      <c r="B490" s="52" t="s">
        <v>166</v>
      </c>
      <c r="C490" s="52" t="s">
        <v>108</v>
      </c>
      <c r="D490" s="52" t="s">
        <v>111</v>
      </c>
      <c r="E490" s="52"/>
      <c r="F490" s="41">
        <f>F491</f>
        <v>159.1</v>
      </c>
      <c r="G490" s="41">
        <f>G491</f>
        <v>159.1</v>
      </c>
    </row>
    <row r="491" spans="1:7" ht="44.25" hidden="1" customHeight="1" outlineLevel="4" x14ac:dyDescent="0.3">
      <c r="A491" s="43" t="s">
        <v>399</v>
      </c>
      <c r="B491" s="52" t="s">
        <v>166</v>
      </c>
      <c r="C491" s="52" t="s">
        <v>108</v>
      </c>
      <c r="D491" s="52" t="s">
        <v>111</v>
      </c>
      <c r="E491" s="52" t="s">
        <v>24</v>
      </c>
      <c r="F491" s="41">
        <v>159.1</v>
      </c>
      <c r="G491" s="41">
        <v>159.1</v>
      </c>
    </row>
    <row r="492" spans="1:7" ht="30.75" customHeight="1" outlineLevel="5" x14ac:dyDescent="0.3">
      <c r="A492" s="15" t="s">
        <v>430</v>
      </c>
      <c r="B492" s="16" t="s">
        <v>166</v>
      </c>
      <c r="C492" s="16" t="s">
        <v>108</v>
      </c>
      <c r="D492" s="16" t="s">
        <v>112</v>
      </c>
      <c r="E492" s="16"/>
      <c r="F492" s="41">
        <f>F493</f>
        <v>141</v>
      </c>
      <c r="G492" s="41">
        <f>G493</f>
        <v>940</v>
      </c>
    </row>
    <row r="493" spans="1:7" ht="30" customHeight="1" x14ac:dyDescent="0.3">
      <c r="A493" s="15" t="s">
        <v>318</v>
      </c>
      <c r="B493" s="16" t="s">
        <v>166</v>
      </c>
      <c r="C493" s="16" t="s">
        <v>108</v>
      </c>
      <c r="D493" s="16" t="s">
        <v>114</v>
      </c>
      <c r="E493" s="16"/>
      <c r="F493" s="41">
        <f>F494</f>
        <v>141</v>
      </c>
      <c r="G493" s="41">
        <f>G494</f>
        <v>940</v>
      </c>
    </row>
    <row r="494" spans="1:7" ht="47.25" customHeight="1" x14ac:dyDescent="0.3">
      <c r="A494" s="15" t="s">
        <v>251</v>
      </c>
      <c r="B494" s="16" t="s">
        <v>166</v>
      </c>
      <c r="C494" s="16" t="s">
        <v>108</v>
      </c>
      <c r="D494" s="16" t="s">
        <v>114</v>
      </c>
      <c r="E494" s="16" t="s">
        <v>24</v>
      </c>
      <c r="F494" s="41">
        <v>141</v>
      </c>
      <c r="G494" s="41">
        <v>940</v>
      </c>
    </row>
    <row r="495" spans="1:7" ht="20.25" customHeight="1" x14ac:dyDescent="0.3">
      <c r="A495" s="15" t="s">
        <v>177</v>
      </c>
      <c r="B495" s="16" t="s">
        <v>166</v>
      </c>
      <c r="C495" s="16" t="s">
        <v>178</v>
      </c>
      <c r="D495" s="16"/>
      <c r="E495" s="16"/>
      <c r="F495" s="41">
        <f>F496</f>
        <v>56803.6</v>
      </c>
      <c r="G495" s="41">
        <f>G496</f>
        <v>60414.399999999994</v>
      </c>
    </row>
    <row r="496" spans="1:7" ht="34.5" customHeight="1" x14ac:dyDescent="0.3">
      <c r="A496" s="15" t="s">
        <v>432</v>
      </c>
      <c r="B496" s="16" t="s">
        <v>166</v>
      </c>
      <c r="C496" s="16" t="s">
        <v>178</v>
      </c>
      <c r="D496" s="16" t="s">
        <v>105</v>
      </c>
      <c r="E496" s="16"/>
      <c r="F496" s="41">
        <f>F500+F497+F509</f>
        <v>56803.6</v>
      </c>
      <c r="G496" s="41">
        <f>G500+G497+G509</f>
        <v>60414.399999999994</v>
      </c>
    </row>
    <row r="497" spans="1:7" ht="27.6" hidden="1" x14ac:dyDescent="0.3">
      <c r="A497" s="43" t="s">
        <v>474</v>
      </c>
      <c r="B497" s="16" t="s">
        <v>166</v>
      </c>
      <c r="C497" s="16" t="s">
        <v>178</v>
      </c>
      <c r="D497" s="20" t="s">
        <v>169</v>
      </c>
      <c r="E497" s="16"/>
      <c r="F497" s="48">
        <f>F498</f>
        <v>3905.5</v>
      </c>
      <c r="G497" s="48">
        <f>G498</f>
        <v>3905.5</v>
      </c>
    </row>
    <row r="498" spans="1:7" ht="60" hidden="1" customHeight="1" x14ac:dyDescent="0.3">
      <c r="A498" s="43" t="s">
        <v>475</v>
      </c>
      <c r="B498" s="16" t="s">
        <v>166</v>
      </c>
      <c r="C498" s="16" t="s">
        <v>178</v>
      </c>
      <c r="D498" s="20" t="s">
        <v>170</v>
      </c>
      <c r="E498" s="16"/>
      <c r="F498" s="50">
        <f>F499</f>
        <v>3905.5</v>
      </c>
      <c r="G498" s="50">
        <f>G499</f>
        <v>3905.5</v>
      </c>
    </row>
    <row r="499" spans="1:7" ht="48.75" hidden="1" customHeight="1" x14ac:dyDescent="0.3">
      <c r="A499" s="43" t="s">
        <v>404</v>
      </c>
      <c r="B499" s="16" t="s">
        <v>166</v>
      </c>
      <c r="C499" s="16" t="s">
        <v>178</v>
      </c>
      <c r="D499" s="20" t="s">
        <v>170</v>
      </c>
      <c r="E499" s="16">
        <v>200</v>
      </c>
      <c r="F499" s="41">
        <v>3905.5</v>
      </c>
      <c r="G499" s="41">
        <v>3905.5</v>
      </c>
    </row>
    <row r="500" spans="1:7" ht="33" customHeight="1" x14ac:dyDescent="0.3">
      <c r="A500" s="15" t="s">
        <v>353</v>
      </c>
      <c r="B500" s="16" t="s">
        <v>166</v>
      </c>
      <c r="C500" s="16" t="s">
        <v>178</v>
      </c>
      <c r="D500" s="16" t="s">
        <v>179</v>
      </c>
      <c r="E500" s="16"/>
      <c r="F500" s="41">
        <f>F501+F504</f>
        <v>32948</v>
      </c>
      <c r="G500" s="41">
        <f>G501+G504</f>
        <v>36628.799999999996</v>
      </c>
    </row>
    <row r="501" spans="1:7" ht="96.6" x14ac:dyDescent="0.3">
      <c r="A501" s="15" t="s">
        <v>440</v>
      </c>
      <c r="B501" s="16" t="s">
        <v>166</v>
      </c>
      <c r="C501" s="16" t="s">
        <v>178</v>
      </c>
      <c r="D501" s="16" t="s">
        <v>180</v>
      </c>
      <c r="E501" s="16"/>
      <c r="F501" s="41">
        <f>F502+F503</f>
        <v>4693</v>
      </c>
      <c r="G501" s="41">
        <f>G502+G503</f>
        <v>4814.7</v>
      </c>
    </row>
    <row r="502" spans="1:7" ht="82.8" x14ac:dyDescent="0.3">
      <c r="A502" s="15" t="s">
        <v>233</v>
      </c>
      <c r="B502" s="16" t="s">
        <v>166</v>
      </c>
      <c r="C502" s="16" t="s">
        <v>178</v>
      </c>
      <c r="D502" s="16" t="s">
        <v>180</v>
      </c>
      <c r="E502" s="16" t="s">
        <v>6</v>
      </c>
      <c r="F502" s="41">
        <v>4553</v>
      </c>
      <c r="G502" s="41">
        <v>4710.7</v>
      </c>
    </row>
    <row r="503" spans="1:7" ht="41.4" x14ac:dyDescent="0.3">
      <c r="A503" s="15" t="s">
        <v>234</v>
      </c>
      <c r="B503" s="16" t="s">
        <v>166</v>
      </c>
      <c r="C503" s="16" t="s">
        <v>178</v>
      </c>
      <c r="D503" s="16" t="s">
        <v>180</v>
      </c>
      <c r="E503" s="16" t="s">
        <v>9</v>
      </c>
      <c r="F503" s="41">
        <v>140</v>
      </c>
      <c r="G503" s="41">
        <v>104</v>
      </c>
    </row>
    <row r="504" spans="1:7" ht="49.5" customHeight="1" x14ac:dyDescent="0.3">
      <c r="A504" s="15" t="s">
        <v>354</v>
      </c>
      <c r="B504" s="16" t="s">
        <v>166</v>
      </c>
      <c r="C504" s="16" t="s">
        <v>178</v>
      </c>
      <c r="D504" s="16" t="s">
        <v>181</v>
      </c>
      <c r="E504" s="16"/>
      <c r="F504" s="41">
        <f>F505+F506+F507+F508</f>
        <v>28254.999999999996</v>
      </c>
      <c r="G504" s="41">
        <f>G505+G506+G507+G508</f>
        <v>31814.1</v>
      </c>
    </row>
    <row r="505" spans="1:7" ht="90.75" customHeight="1" x14ac:dyDescent="0.3">
      <c r="A505" s="15" t="s">
        <v>233</v>
      </c>
      <c r="B505" s="16" t="s">
        <v>166</v>
      </c>
      <c r="C505" s="16" t="s">
        <v>178</v>
      </c>
      <c r="D505" s="16" t="s">
        <v>181</v>
      </c>
      <c r="E505" s="16" t="s">
        <v>6</v>
      </c>
      <c r="F505" s="53">
        <v>20648.8</v>
      </c>
      <c r="G505" s="41">
        <v>23923.8</v>
      </c>
    </row>
    <row r="506" spans="1:7" ht="47.25" customHeight="1" x14ac:dyDescent="0.3">
      <c r="A506" s="15" t="s">
        <v>234</v>
      </c>
      <c r="B506" s="16" t="s">
        <v>166</v>
      </c>
      <c r="C506" s="16" t="s">
        <v>178</v>
      </c>
      <c r="D506" s="16" t="s">
        <v>181</v>
      </c>
      <c r="E506" s="16" t="s">
        <v>9</v>
      </c>
      <c r="F506" s="41">
        <v>1434.3</v>
      </c>
      <c r="G506" s="41">
        <v>1437.4</v>
      </c>
    </row>
    <row r="507" spans="1:7" ht="48.75" customHeight="1" x14ac:dyDescent="0.3">
      <c r="A507" s="15" t="s">
        <v>251</v>
      </c>
      <c r="B507" s="16" t="s">
        <v>166</v>
      </c>
      <c r="C507" s="16" t="s">
        <v>178</v>
      </c>
      <c r="D507" s="16" t="s">
        <v>181</v>
      </c>
      <c r="E507" s="16" t="s">
        <v>24</v>
      </c>
      <c r="F507" s="41">
        <v>6146.1</v>
      </c>
      <c r="G507" s="41">
        <v>6424.4</v>
      </c>
    </row>
    <row r="508" spans="1:7" x14ac:dyDescent="0.3">
      <c r="A508" s="15" t="s">
        <v>235</v>
      </c>
      <c r="B508" s="16" t="s">
        <v>166</v>
      </c>
      <c r="C508" s="16" t="s">
        <v>178</v>
      </c>
      <c r="D508" s="16" t="s">
        <v>181</v>
      </c>
      <c r="E508" s="16" t="s">
        <v>10</v>
      </c>
      <c r="F508" s="41">
        <v>25.8</v>
      </c>
      <c r="G508" s="41">
        <v>28.5</v>
      </c>
    </row>
    <row r="509" spans="1:7" ht="28.5" customHeight="1" x14ac:dyDescent="0.3">
      <c r="A509" s="43" t="s">
        <v>477</v>
      </c>
      <c r="B509" s="16" t="s">
        <v>166</v>
      </c>
      <c r="C509" s="16" t="s">
        <v>178</v>
      </c>
      <c r="D509" s="20" t="s">
        <v>109</v>
      </c>
      <c r="E509" s="16"/>
      <c r="F509" s="55">
        <f>F510+F512+F514+F517</f>
        <v>19950.099999999999</v>
      </c>
      <c r="G509" s="48">
        <f>G510+G512+G514+G517</f>
        <v>19880.100000000002</v>
      </c>
    </row>
    <row r="510" spans="1:7" ht="63" customHeight="1" x14ac:dyDescent="0.3">
      <c r="A510" s="43" t="s">
        <v>476</v>
      </c>
      <c r="B510" s="16" t="s">
        <v>166</v>
      </c>
      <c r="C510" s="16" t="s">
        <v>178</v>
      </c>
      <c r="D510" s="20" t="s">
        <v>174</v>
      </c>
      <c r="E510" s="16"/>
      <c r="F510" s="49">
        <f>F511</f>
        <v>7694.2</v>
      </c>
      <c r="G510" s="49">
        <f>G511</f>
        <v>8224.2000000000007</v>
      </c>
    </row>
    <row r="511" spans="1:7" ht="47.25" customHeight="1" x14ac:dyDescent="0.3">
      <c r="A511" s="43" t="s">
        <v>399</v>
      </c>
      <c r="B511" s="16" t="s">
        <v>166</v>
      </c>
      <c r="C511" s="16" t="s">
        <v>178</v>
      </c>
      <c r="D511" s="20" t="s">
        <v>174</v>
      </c>
      <c r="E511" s="16">
        <v>600</v>
      </c>
      <c r="F511" s="41">
        <v>7694.2</v>
      </c>
      <c r="G511" s="41">
        <v>8224.2000000000007</v>
      </c>
    </row>
    <row r="512" spans="1:7" ht="63" customHeight="1" x14ac:dyDescent="0.3">
      <c r="A512" s="15" t="s">
        <v>351</v>
      </c>
      <c r="B512" s="16" t="s">
        <v>166</v>
      </c>
      <c r="C512" s="16" t="s">
        <v>178</v>
      </c>
      <c r="D512" s="20" t="s">
        <v>175</v>
      </c>
      <c r="E512" s="16"/>
      <c r="F512" s="50">
        <f>F513</f>
        <v>3964.2</v>
      </c>
      <c r="G512" s="50">
        <f>G513</f>
        <v>3364.2</v>
      </c>
    </row>
    <row r="513" spans="1:7" ht="33.75" customHeight="1" x14ac:dyDescent="0.3">
      <c r="A513" s="15" t="s">
        <v>246</v>
      </c>
      <c r="B513" s="16" t="s">
        <v>166</v>
      </c>
      <c r="C513" s="16" t="s">
        <v>178</v>
      </c>
      <c r="D513" s="20" t="s">
        <v>175</v>
      </c>
      <c r="E513" s="16">
        <v>300</v>
      </c>
      <c r="F513" s="41">
        <v>3964.2</v>
      </c>
      <c r="G513" s="41">
        <v>3364.2</v>
      </c>
    </row>
    <row r="514" spans="1:7" ht="27.6" hidden="1" x14ac:dyDescent="0.3">
      <c r="A514" s="15" t="s">
        <v>352</v>
      </c>
      <c r="B514" s="16" t="s">
        <v>166</v>
      </c>
      <c r="C514" s="16" t="s">
        <v>178</v>
      </c>
      <c r="D514" s="20" t="s">
        <v>176</v>
      </c>
      <c r="E514" s="16"/>
      <c r="F514" s="51">
        <f>F515+F516</f>
        <v>8291.7000000000007</v>
      </c>
      <c r="G514" s="51">
        <f>G515+G516</f>
        <v>8291.7000000000007</v>
      </c>
    </row>
    <row r="515" spans="1:7" ht="31.5" hidden="1" customHeight="1" x14ac:dyDescent="0.3">
      <c r="A515" s="15" t="s">
        <v>246</v>
      </c>
      <c r="B515" s="16" t="s">
        <v>166</v>
      </c>
      <c r="C515" s="16" t="s">
        <v>178</v>
      </c>
      <c r="D515" s="20" t="s">
        <v>176</v>
      </c>
      <c r="E515" s="16">
        <v>300</v>
      </c>
      <c r="F515" s="41">
        <v>0</v>
      </c>
      <c r="G515" s="41">
        <v>0</v>
      </c>
    </row>
    <row r="516" spans="1:7" ht="45.75" hidden="1" customHeight="1" x14ac:dyDescent="0.3">
      <c r="A516" s="15" t="s">
        <v>251</v>
      </c>
      <c r="B516" s="16" t="s">
        <v>166</v>
      </c>
      <c r="C516" s="16" t="s">
        <v>178</v>
      </c>
      <c r="D516" s="20" t="s">
        <v>176</v>
      </c>
      <c r="E516" s="16">
        <v>600</v>
      </c>
      <c r="F516" s="41">
        <v>8291.7000000000007</v>
      </c>
      <c r="G516" s="41">
        <v>8291.7000000000007</v>
      </c>
    </row>
    <row r="517" spans="1:7" ht="32.25" hidden="1" customHeight="1" x14ac:dyDescent="0.3">
      <c r="A517" s="15" t="s">
        <v>315</v>
      </c>
      <c r="B517" s="16" t="s">
        <v>166</v>
      </c>
      <c r="C517" s="16" t="s">
        <v>178</v>
      </c>
      <c r="D517" s="20" t="s">
        <v>110</v>
      </c>
      <c r="E517" s="16"/>
      <c r="F517" s="51">
        <f>F518</f>
        <v>0</v>
      </c>
      <c r="G517" s="51">
        <f>G518</f>
        <v>0</v>
      </c>
    </row>
    <row r="518" spans="1:7" ht="45.75" hidden="1" customHeight="1" x14ac:dyDescent="0.3">
      <c r="A518" s="43" t="s">
        <v>399</v>
      </c>
      <c r="B518" s="16" t="s">
        <v>166</v>
      </c>
      <c r="C518" s="16" t="s">
        <v>178</v>
      </c>
      <c r="D518" s="20" t="s">
        <v>110</v>
      </c>
      <c r="E518" s="16">
        <v>600</v>
      </c>
      <c r="F518" s="41">
        <v>0</v>
      </c>
      <c r="G518" s="41">
        <v>0</v>
      </c>
    </row>
    <row r="519" spans="1:7" x14ac:dyDescent="0.3">
      <c r="A519" s="15" t="s">
        <v>376</v>
      </c>
      <c r="B519" s="16" t="s">
        <v>166</v>
      </c>
      <c r="C519" s="16" t="s">
        <v>37</v>
      </c>
      <c r="D519" s="16"/>
      <c r="E519" s="16"/>
      <c r="F519" s="41">
        <f>F520</f>
        <v>15231</v>
      </c>
      <c r="G519" s="41">
        <f>G520</f>
        <v>16262.6</v>
      </c>
    </row>
    <row r="520" spans="1:7" x14ac:dyDescent="0.3">
      <c r="A520" s="15" t="s">
        <v>47</v>
      </c>
      <c r="B520" s="16" t="s">
        <v>166</v>
      </c>
      <c r="C520" s="16" t="s">
        <v>48</v>
      </c>
      <c r="D520" s="16"/>
      <c r="E520" s="16"/>
      <c r="F520" s="41">
        <f>F521+F528</f>
        <v>15231</v>
      </c>
      <c r="G520" s="41">
        <f>G521+G528</f>
        <v>16262.6</v>
      </c>
    </row>
    <row r="521" spans="1:7" ht="34.5" customHeight="1" x14ac:dyDescent="0.3">
      <c r="A521" s="15" t="s">
        <v>432</v>
      </c>
      <c r="B521" s="16" t="s">
        <v>166</v>
      </c>
      <c r="C521" s="16" t="s">
        <v>48</v>
      </c>
      <c r="D521" s="16" t="s">
        <v>105</v>
      </c>
      <c r="E521" s="16"/>
      <c r="F521" s="41">
        <f>F522+F525</f>
        <v>5140.8</v>
      </c>
      <c r="G521" s="41">
        <f>G522+G525</f>
        <v>6172.4</v>
      </c>
    </row>
    <row r="522" spans="1:7" ht="27.6" x14ac:dyDescent="0.3">
      <c r="A522" s="15" t="s">
        <v>344</v>
      </c>
      <c r="B522" s="16" t="s">
        <v>166</v>
      </c>
      <c r="C522" s="16" t="s">
        <v>48</v>
      </c>
      <c r="D522" s="16" t="s">
        <v>167</v>
      </c>
      <c r="E522" s="16"/>
      <c r="F522" s="41">
        <f>F523</f>
        <v>3152.9</v>
      </c>
      <c r="G522" s="41">
        <f>G523</f>
        <v>4184.5</v>
      </c>
    </row>
    <row r="523" spans="1:7" ht="27.6" x14ac:dyDescent="0.3">
      <c r="A523" s="15" t="s">
        <v>355</v>
      </c>
      <c r="B523" s="16" t="s">
        <v>166</v>
      </c>
      <c r="C523" s="16" t="s">
        <v>48</v>
      </c>
      <c r="D523" s="16" t="s">
        <v>182</v>
      </c>
      <c r="E523" s="16"/>
      <c r="F523" s="41">
        <f>F524</f>
        <v>3152.9</v>
      </c>
      <c r="G523" s="41">
        <f>G524</f>
        <v>4184.5</v>
      </c>
    </row>
    <row r="524" spans="1:7" ht="41.4" x14ac:dyDescent="0.3">
      <c r="A524" s="15" t="s">
        <v>251</v>
      </c>
      <c r="B524" s="16" t="s">
        <v>166</v>
      </c>
      <c r="C524" s="16" t="s">
        <v>48</v>
      </c>
      <c r="D524" s="16" t="s">
        <v>182</v>
      </c>
      <c r="E524" s="16" t="s">
        <v>24</v>
      </c>
      <c r="F524" s="41">
        <v>3152.9</v>
      </c>
      <c r="G524" s="41">
        <v>4184.5</v>
      </c>
    </row>
    <row r="525" spans="1:7" ht="27.6" hidden="1" x14ac:dyDescent="0.3">
      <c r="A525" s="15" t="s">
        <v>347</v>
      </c>
      <c r="B525" s="16" t="s">
        <v>166</v>
      </c>
      <c r="C525" s="16" t="s">
        <v>48</v>
      </c>
      <c r="D525" s="16" t="s">
        <v>171</v>
      </c>
      <c r="E525" s="16"/>
      <c r="F525" s="41">
        <f>F526</f>
        <v>1987.9</v>
      </c>
      <c r="G525" s="41">
        <f>G526</f>
        <v>1987.9</v>
      </c>
    </row>
    <row r="526" spans="1:7" ht="64.5" hidden="1" customHeight="1" x14ac:dyDescent="0.3">
      <c r="A526" s="15" t="s">
        <v>348</v>
      </c>
      <c r="B526" s="16" t="s">
        <v>166</v>
      </c>
      <c r="C526" s="16" t="s">
        <v>48</v>
      </c>
      <c r="D526" s="16" t="s">
        <v>172</v>
      </c>
      <c r="E526" s="16"/>
      <c r="F526" s="41">
        <f>F527</f>
        <v>1987.9</v>
      </c>
      <c r="G526" s="41">
        <f>G527</f>
        <v>1987.9</v>
      </c>
    </row>
    <row r="527" spans="1:7" ht="45" hidden="1" customHeight="1" x14ac:dyDescent="0.3">
      <c r="A527" s="15" t="s">
        <v>251</v>
      </c>
      <c r="B527" s="16" t="s">
        <v>166</v>
      </c>
      <c r="C527" s="16" t="s">
        <v>48</v>
      </c>
      <c r="D527" s="16" t="s">
        <v>172</v>
      </c>
      <c r="E527" s="16" t="s">
        <v>24</v>
      </c>
      <c r="F527" s="41">
        <v>1987.9</v>
      </c>
      <c r="G527" s="41">
        <v>1987.9</v>
      </c>
    </row>
    <row r="528" spans="1:7" ht="33.75" hidden="1" customHeight="1" x14ac:dyDescent="0.3">
      <c r="A528" s="15" t="s">
        <v>423</v>
      </c>
      <c r="B528" s="16" t="s">
        <v>166</v>
      </c>
      <c r="C528" s="16" t="s">
        <v>48</v>
      </c>
      <c r="D528" s="16" t="s">
        <v>35</v>
      </c>
      <c r="E528" s="16"/>
      <c r="F528" s="41">
        <f t="shared" ref="F528:G530" si="27">F529</f>
        <v>10090.200000000001</v>
      </c>
      <c r="G528" s="41">
        <f t="shared" si="27"/>
        <v>10090.200000000001</v>
      </c>
    </row>
    <row r="529" spans="1:7" ht="33.75" hidden="1" customHeight="1" x14ac:dyDescent="0.3">
      <c r="A529" s="15" t="s">
        <v>266</v>
      </c>
      <c r="B529" s="16" t="s">
        <v>166</v>
      </c>
      <c r="C529" s="16" t="s">
        <v>48</v>
      </c>
      <c r="D529" s="16" t="s">
        <v>44</v>
      </c>
      <c r="E529" s="16"/>
      <c r="F529" s="41">
        <f t="shared" si="27"/>
        <v>10090.200000000001</v>
      </c>
      <c r="G529" s="41">
        <f t="shared" si="27"/>
        <v>10090.200000000001</v>
      </c>
    </row>
    <row r="530" spans="1:7" ht="36.75" hidden="1" customHeight="1" x14ac:dyDescent="0.3">
      <c r="A530" s="15" t="s">
        <v>356</v>
      </c>
      <c r="B530" s="16" t="s">
        <v>166</v>
      </c>
      <c r="C530" s="16" t="s">
        <v>48</v>
      </c>
      <c r="D530" s="16" t="s">
        <v>357</v>
      </c>
      <c r="E530" s="16"/>
      <c r="F530" s="41">
        <f t="shared" si="27"/>
        <v>10090.200000000001</v>
      </c>
      <c r="G530" s="41">
        <f t="shared" si="27"/>
        <v>10090.200000000001</v>
      </c>
    </row>
    <row r="531" spans="1:7" ht="49.5" hidden="1" customHeight="1" x14ac:dyDescent="0.3">
      <c r="A531" s="15" t="s">
        <v>251</v>
      </c>
      <c r="B531" s="16" t="s">
        <v>166</v>
      </c>
      <c r="C531" s="16" t="s">
        <v>48</v>
      </c>
      <c r="D531" s="16" t="s">
        <v>357</v>
      </c>
      <c r="E531" s="16" t="s">
        <v>24</v>
      </c>
      <c r="F531" s="41">
        <v>10090.200000000001</v>
      </c>
      <c r="G531" s="41">
        <v>10090.200000000001</v>
      </c>
    </row>
    <row r="532" spans="1:7" ht="27.6" x14ac:dyDescent="0.3">
      <c r="A532" s="18" t="s">
        <v>183</v>
      </c>
      <c r="B532" s="19" t="s">
        <v>184</v>
      </c>
      <c r="C532" s="19"/>
      <c r="D532" s="19"/>
      <c r="E532" s="19"/>
      <c r="F532" s="42">
        <f>F533+F554</f>
        <v>70783.100000000006</v>
      </c>
      <c r="G532" s="42">
        <f>G533+G554</f>
        <v>74923.899999999994</v>
      </c>
    </row>
    <row r="533" spans="1:7" ht="15.75" customHeight="1" x14ac:dyDescent="0.3">
      <c r="A533" s="15" t="s">
        <v>366</v>
      </c>
      <c r="B533" s="16" t="s">
        <v>184</v>
      </c>
      <c r="C533" s="16" t="s">
        <v>1</v>
      </c>
      <c r="D533" s="16"/>
      <c r="E533" s="16"/>
      <c r="F533" s="41">
        <f>F534+F545</f>
        <v>62032.9</v>
      </c>
      <c r="G533" s="41">
        <f>G534+G545</f>
        <v>66173.7</v>
      </c>
    </row>
    <row r="534" spans="1:7" ht="60" customHeight="1" x14ac:dyDescent="0.3">
      <c r="A534" s="15" t="s">
        <v>185</v>
      </c>
      <c r="B534" s="16" t="s">
        <v>184</v>
      </c>
      <c r="C534" s="16" t="s">
        <v>186</v>
      </c>
      <c r="D534" s="16"/>
      <c r="E534" s="16"/>
      <c r="F534" s="41">
        <f>F535</f>
        <v>6646.4</v>
      </c>
      <c r="G534" s="41">
        <f>G535</f>
        <v>7361.8</v>
      </c>
    </row>
    <row r="535" spans="1:7" ht="30" customHeight="1" x14ac:dyDescent="0.3">
      <c r="A535" s="15" t="s">
        <v>443</v>
      </c>
      <c r="B535" s="16" t="s">
        <v>184</v>
      </c>
      <c r="C535" s="16" t="s">
        <v>186</v>
      </c>
      <c r="D535" s="16" t="s">
        <v>16</v>
      </c>
      <c r="E535" s="16"/>
      <c r="F535" s="41">
        <f>F536+F540</f>
        <v>6646.4</v>
      </c>
      <c r="G535" s="41">
        <f>G536+G540</f>
        <v>7361.8</v>
      </c>
    </row>
    <row r="536" spans="1:7" ht="45" customHeight="1" x14ac:dyDescent="0.3">
      <c r="A536" s="15" t="s">
        <v>358</v>
      </c>
      <c r="B536" s="16" t="s">
        <v>184</v>
      </c>
      <c r="C536" s="16" t="s">
        <v>186</v>
      </c>
      <c r="D536" s="16" t="s">
        <v>187</v>
      </c>
      <c r="E536" s="16"/>
      <c r="F536" s="41">
        <f>F537</f>
        <v>6636.4</v>
      </c>
      <c r="G536" s="41">
        <f>G537</f>
        <v>7351.8</v>
      </c>
    </row>
    <row r="537" spans="1:7" ht="45" customHeight="1" x14ac:dyDescent="0.3">
      <c r="A537" s="15" t="s">
        <v>359</v>
      </c>
      <c r="B537" s="16" t="s">
        <v>184</v>
      </c>
      <c r="C537" s="16" t="s">
        <v>186</v>
      </c>
      <c r="D537" s="16" t="s">
        <v>188</v>
      </c>
      <c r="E537" s="16"/>
      <c r="F537" s="41">
        <f>F538+F539</f>
        <v>6636.4</v>
      </c>
      <c r="G537" s="41">
        <f>G538+G539</f>
        <v>7351.8</v>
      </c>
    </row>
    <row r="538" spans="1:7" ht="90" customHeight="1" x14ac:dyDescent="0.3">
      <c r="A538" s="15" t="s">
        <v>233</v>
      </c>
      <c r="B538" s="16" t="s">
        <v>184</v>
      </c>
      <c r="C538" s="16" t="s">
        <v>186</v>
      </c>
      <c r="D538" s="16" t="s">
        <v>188</v>
      </c>
      <c r="E538" s="16" t="s">
        <v>6</v>
      </c>
      <c r="F538" s="41">
        <v>6402.4</v>
      </c>
      <c r="G538" s="41">
        <v>7117.8</v>
      </c>
    </row>
    <row r="539" spans="1:7" ht="45" hidden="1" customHeight="1" x14ac:dyDescent="0.3">
      <c r="A539" s="15" t="s">
        <v>234</v>
      </c>
      <c r="B539" s="16" t="s">
        <v>184</v>
      </c>
      <c r="C539" s="16" t="s">
        <v>186</v>
      </c>
      <c r="D539" s="16" t="s">
        <v>188</v>
      </c>
      <c r="E539" s="16" t="s">
        <v>9</v>
      </c>
      <c r="F539" s="41">
        <v>234</v>
      </c>
      <c r="G539" s="41">
        <v>234</v>
      </c>
    </row>
    <row r="540" spans="1:7" ht="30" hidden="1" customHeight="1" x14ac:dyDescent="0.3">
      <c r="A540" s="15" t="s">
        <v>360</v>
      </c>
      <c r="B540" s="16" t="s">
        <v>184</v>
      </c>
      <c r="C540" s="16" t="s">
        <v>186</v>
      </c>
      <c r="D540" s="16" t="s">
        <v>17</v>
      </c>
      <c r="E540" s="16"/>
      <c r="F540" s="41">
        <f>F541+F543</f>
        <v>10</v>
      </c>
      <c r="G540" s="41">
        <f>G541+G543</f>
        <v>10</v>
      </c>
    </row>
    <row r="541" spans="1:7" ht="60" hidden="1" customHeight="1" x14ac:dyDescent="0.3">
      <c r="A541" s="15" t="s">
        <v>361</v>
      </c>
      <c r="B541" s="16" t="s">
        <v>184</v>
      </c>
      <c r="C541" s="16" t="s">
        <v>186</v>
      </c>
      <c r="D541" s="16" t="s">
        <v>136</v>
      </c>
      <c r="E541" s="16"/>
      <c r="F541" s="41">
        <f>F542</f>
        <v>0</v>
      </c>
      <c r="G541" s="41">
        <f>G542</f>
        <v>0</v>
      </c>
    </row>
    <row r="542" spans="1:7" ht="45" hidden="1" customHeight="1" x14ac:dyDescent="0.3">
      <c r="A542" s="15" t="s">
        <v>234</v>
      </c>
      <c r="B542" s="16" t="s">
        <v>184</v>
      </c>
      <c r="C542" s="16" t="s">
        <v>186</v>
      </c>
      <c r="D542" s="16" t="s">
        <v>136</v>
      </c>
      <c r="E542" s="16" t="s">
        <v>9</v>
      </c>
      <c r="F542" s="41">
        <v>0</v>
      </c>
      <c r="G542" s="41">
        <v>0</v>
      </c>
    </row>
    <row r="543" spans="1:7" ht="105" hidden="1" customHeight="1" x14ac:dyDescent="0.3">
      <c r="A543" s="15" t="s">
        <v>362</v>
      </c>
      <c r="B543" s="16" t="s">
        <v>184</v>
      </c>
      <c r="C543" s="16" t="s">
        <v>186</v>
      </c>
      <c r="D543" s="16" t="s">
        <v>18</v>
      </c>
      <c r="E543" s="16"/>
      <c r="F543" s="41">
        <f>F544</f>
        <v>10</v>
      </c>
      <c r="G543" s="41">
        <f>G544</f>
        <v>10</v>
      </c>
    </row>
    <row r="544" spans="1:7" ht="45" hidden="1" customHeight="1" x14ac:dyDescent="0.3">
      <c r="A544" s="15" t="s">
        <v>234</v>
      </c>
      <c r="B544" s="16" t="s">
        <v>184</v>
      </c>
      <c r="C544" s="16" t="s">
        <v>186</v>
      </c>
      <c r="D544" s="16" t="s">
        <v>18</v>
      </c>
      <c r="E544" s="16" t="s">
        <v>9</v>
      </c>
      <c r="F544" s="41">
        <v>10</v>
      </c>
      <c r="G544" s="41">
        <v>10</v>
      </c>
    </row>
    <row r="545" spans="1:7" ht="15.75" customHeight="1" x14ac:dyDescent="0.3">
      <c r="A545" s="15" t="s">
        <v>14</v>
      </c>
      <c r="B545" s="16" t="s">
        <v>184</v>
      </c>
      <c r="C545" s="16" t="s">
        <v>15</v>
      </c>
      <c r="D545" s="16"/>
      <c r="E545" s="16"/>
      <c r="F545" s="41">
        <f>F546+F552</f>
        <v>55386.5</v>
      </c>
      <c r="G545" s="41">
        <f>G546+G552</f>
        <v>58811.9</v>
      </c>
    </row>
    <row r="546" spans="1:7" ht="30" customHeight="1" x14ac:dyDescent="0.3">
      <c r="A546" s="15" t="s">
        <v>444</v>
      </c>
      <c r="B546" s="16" t="s">
        <v>184</v>
      </c>
      <c r="C546" s="16" t="s">
        <v>15</v>
      </c>
      <c r="D546" s="16" t="s">
        <v>16</v>
      </c>
      <c r="E546" s="16"/>
      <c r="F546" s="41">
        <f>F547</f>
        <v>55386.5</v>
      </c>
      <c r="G546" s="41">
        <f>G547</f>
        <v>58811.9</v>
      </c>
    </row>
    <row r="547" spans="1:7" ht="45" customHeight="1" x14ac:dyDescent="0.3">
      <c r="A547" s="15" t="s">
        <v>358</v>
      </c>
      <c r="B547" s="16" t="s">
        <v>184</v>
      </c>
      <c r="C547" s="16" t="s">
        <v>15</v>
      </c>
      <c r="D547" s="16" t="s">
        <v>187</v>
      </c>
      <c r="E547" s="16"/>
      <c r="F547" s="41">
        <f>F548</f>
        <v>55386.5</v>
      </c>
      <c r="G547" s="41">
        <f>G548</f>
        <v>58811.9</v>
      </c>
    </row>
    <row r="548" spans="1:7" ht="45" customHeight="1" x14ac:dyDescent="0.3">
      <c r="A548" s="15" t="s">
        <v>363</v>
      </c>
      <c r="B548" s="16" t="s">
        <v>184</v>
      </c>
      <c r="C548" s="16" t="s">
        <v>15</v>
      </c>
      <c r="D548" s="16" t="s">
        <v>229</v>
      </c>
      <c r="E548" s="16"/>
      <c r="F548" s="41">
        <f>F549+F550+F551</f>
        <v>55386.5</v>
      </c>
      <c r="G548" s="41">
        <f>G549+G550+G551</f>
        <v>58811.9</v>
      </c>
    </row>
    <row r="549" spans="1:7" ht="90" customHeight="1" x14ac:dyDescent="0.3">
      <c r="A549" s="15" t="s">
        <v>233</v>
      </c>
      <c r="B549" s="16" t="s">
        <v>184</v>
      </c>
      <c r="C549" s="16" t="s">
        <v>15</v>
      </c>
      <c r="D549" s="16" t="s">
        <v>229</v>
      </c>
      <c r="E549" s="16" t="s">
        <v>6</v>
      </c>
      <c r="F549" s="41">
        <v>51076.9</v>
      </c>
      <c r="G549" s="41">
        <v>54280.5</v>
      </c>
    </row>
    <row r="550" spans="1:7" ht="41.4" x14ac:dyDescent="0.3">
      <c r="A550" s="15" t="s">
        <v>234</v>
      </c>
      <c r="B550" s="16" t="s">
        <v>184</v>
      </c>
      <c r="C550" s="16" t="s">
        <v>15</v>
      </c>
      <c r="D550" s="16" t="s">
        <v>229</v>
      </c>
      <c r="E550" s="16" t="s">
        <v>9</v>
      </c>
      <c r="F550" s="41">
        <v>4234.6000000000004</v>
      </c>
      <c r="G550" s="41">
        <v>4456.3999999999996</v>
      </c>
    </row>
    <row r="551" spans="1:7" hidden="1" x14ac:dyDescent="0.3">
      <c r="A551" s="15" t="s">
        <v>235</v>
      </c>
      <c r="B551" s="16" t="s">
        <v>184</v>
      </c>
      <c r="C551" s="16" t="s">
        <v>15</v>
      </c>
      <c r="D551" s="16" t="s">
        <v>229</v>
      </c>
      <c r="E551" s="16" t="s">
        <v>10</v>
      </c>
      <c r="F551" s="41">
        <v>75</v>
      </c>
      <c r="G551" s="41">
        <v>75</v>
      </c>
    </row>
    <row r="552" spans="1:7" ht="27.6" hidden="1" x14ac:dyDescent="0.3">
      <c r="A552" s="15" t="s">
        <v>245</v>
      </c>
      <c r="B552" s="16" t="s">
        <v>184</v>
      </c>
      <c r="C552" s="16" t="s">
        <v>15</v>
      </c>
      <c r="D552" s="16" t="s">
        <v>11</v>
      </c>
      <c r="E552" s="16"/>
      <c r="F552" s="41">
        <f>F553</f>
        <v>0</v>
      </c>
      <c r="G552" s="41">
        <f>G553</f>
        <v>0</v>
      </c>
    </row>
    <row r="553" spans="1:7" hidden="1" x14ac:dyDescent="0.3">
      <c r="A553" s="15" t="s">
        <v>235</v>
      </c>
      <c r="B553" s="16" t="s">
        <v>184</v>
      </c>
      <c r="C553" s="16" t="s">
        <v>15</v>
      </c>
      <c r="D553" s="16" t="s">
        <v>11</v>
      </c>
      <c r="E553" s="16" t="s">
        <v>10</v>
      </c>
      <c r="F553" s="41">
        <v>0</v>
      </c>
      <c r="G553" s="41">
        <v>0</v>
      </c>
    </row>
    <row r="554" spans="1:7" ht="27.6" hidden="1" x14ac:dyDescent="0.3">
      <c r="A554" s="15" t="s">
        <v>378</v>
      </c>
      <c r="B554" s="16" t="s">
        <v>184</v>
      </c>
      <c r="C554" s="16" t="s">
        <v>189</v>
      </c>
      <c r="D554" s="16"/>
      <c r="E554" s="16"/>
      <c r="F554" s="41">
        <f t="shared" ref="F554:G558" si="28">F555</f>
        <v>8750.2000000000007</v>
      </c>
      <c r="G554" s="41">
        <f t="shared" si="28"/>
        <v>8750.2000000000007</v>
      </c>
    </row>
    <row r="555" spans="1:7" ht="27.6" hidden="1" x14ac:dyDescent="0.3">
      <c r="A555" s="15" t="s">
        <v>230</v>
      </c>
      <c r="B555" s="16" t="s">
        <v>184</v>
      </c>
      <c r="C555" s="16" t="s">
        <v>190</v>
      </c>
      <c r="D555" s="16"/>
      <c r="E555" s="16"/>
      <c r="F555" s="41">
        <f t="shared" si="28"/>
        <v>8750.2000000000007</v>
      </c>
      <c r="G555" s="41">
        <f t="shared" si="28"/>
        <v>8750.2000000000007</v>
      </c>
    </row>
    <row r="556" spans="1:7" ht="41.4" hidden="1" x14ac:dyDescent="0.3">
      <c r="A556" s="15" t="s">
        <v>441</v>
      </c>
      <c r="B556" s="16" t="s">
        <v>184</v>
      </c>
      <c r="C556" s="16" t="s">
        <v>190</v>
      </c>
      <c r="D556" s="16" t="s">
        <v>16</v>
      </c>
      <c r="E556" s="16"/>
      <c r="F556" s="41">
        <f t="shared" si="28"/>
        <v>8750.2000000000007</v>
      </c>
      <c r="G556" s="41">
        <f t="shared" si="28"/>
        <v>8750.2000000000007</v>
      </c>
    </row>
    <row r="557" spans="1:7" ht="41.4" hidden="1" x14ac:dyDescent="0.3">
      <c r="A557" s="15" t="s">
        <v>358</v>
      </c>
      <c r="B557" s="16" t="s">
        <v>184</v>
      </c>
      <c r="C557" s="16" t="s">
        <v>190</v>
      </c>
      <c r="D557" s="16" t="s">
        <v>187</v>
      </c>
      <c r="E557" s="16"/>
      <c r="F557" s="41">
        <f t="shared" si="28"/>
        <v>8750.2000000000007</v>
      </c>
      <c r="G557" s="41">
        <f t="shared" si="28"/>
        <v>8750.2000000000007</v>
      </c>
    </row>
    <row r="558" spans="1:7" ht="41.4" hidden="1" x14ac:dyDescent="0.3">
      <c r="A558" s="15" t="s">
        <v>364</v>
      </c>
      <c r="B558" s="16" t="s">
        <v>184</v>
      </c>
      <c r="C558" s="16" t="s">
        <v>190</v>
      </c>
      <c r="D558" s="16" t="s">
        <v>191</v>
      </c>
      <c r="E558" s="16"/>
      <c r="F558" s="41">
        <f t="shared" si="28"/>
        <v>8750.2000000000007</v>
      </c>
      <c r="G558" s="41">
        <f t="shared" si="28"/>
        <v>8750.2000000000007</v>
      </c>
    </row>
    <row r="559" spans="1:7" ht="27.6" hidden="1" x14ac:dyDescent="0.3">
      <c r="A559" s="15" t="s">
        <v>365</v>
      </c>
      <c r="B559" s="16" t="s">
        <v>184</v>
      </c>
      <c r="C559" s="16" t="s">
        <v>190</v>
      </c>
      <c r="D559" s="16" t="s">
        <v>191</v>
      </c>
      <c r="E559" s="16" t="s">
        <v>192</v>
      </c>
      <c r="F559" s="41">
        <v>8750.2000000000007</v>
      </c>
      <c r="G559" s="41">
        <v>8750.2000000000007</v>
      </c>
    </row>
    <row r="560" spans="1:7" ht="27.6" hidden="1" x14ac:dyDescent="0.3">
      <c r="A560" s="18" t="s">
        <v>193</v>
      </c>
      <c r="B560" s="19" t="s">
        <v>194</v>
      </c>
      <c r="C560" s="19"/>
      <c r="D560" s="19"/>
      <c r="E560" s="19"/>
      <c r="F560" s="42">
        <f t="shared" ref="F560:G562" si="29">F561</f>
        <v>1983.4</v>
      </c>
      <c r="G560" s="42">
        <f t="shared" si="29"/>
        <v>1983.4</v>
      </c>
    </row>
    <row r="561" spans="1:7" hidden="1" x14ac:dyDescent="0.3">
      <c r="A561" s="15" t="s">
        <v>366</v>
      </c>
      <c r="B561" s="16" t="s">
        <v>194</v>
      </c>
      <c r="C561" s="16" t="s">
        <v>1</v>
      </c>
      <c r="D561" s="16"/>
      <c r="E561" s="16"/>
      <c r="F561" s="41">
        <f t="shared" si="29"/>
        <v>1983.4</v>
      </c>
      <c r="G561" s="41">
        <f t="shared" si="29"/>
        <v>1983.4</v>
      </c>
    </row>
    <row r="562" spans="1:7" ht="46.2" hidden="1" customHeight="1" x14ac:dyDescent="0.3">
      <c r="A562" s="15" t="s">
        <v>185</v>
      </c>
      <c r="B562" s="16" t="s">
        <v>194</v>
      </c>
      <c r="C562" s="16" t="s">
        <v>186</v>
      </c>
      <c r="D562" s="16"/>
      <c r="E562" s="16"/>
      <c r="F562" s="41">
        <f t="shared" si="29"/>
        <v>1983.4</v>
      </c>
      <c r="G562" s="41">
        <f t="shared" si="29"/>
        <v>1983.4</v>
      </c>
    </row>
    <row r="563" spans="1:7" ht="27.6" hidden="1" x14ac:dyDescent="0.3">
      <c r="A563" s="15" t="s">
        <v>245</v>
      </c>
      <c r="B563" s="16" t="s">
        <v>194</v>
      </c>
      <c r="C563" s="16" t="s">
        <v>186</v>
      </c>
      <c r="D563" s="16" t="s">
        <v>11</v>
      </c>
      <c r="E563" s="16"/>
      <c r="F563" s="41">
        <f>F564+F565</f>
        <v>1983.4</v>
      </c>
      <c r="G563" s="41">
        <f>G564+G565</f>
        <v>1983.4</v>
      </c>
    </row>
    <row r="564" spans="1:7" ht="82.8" hidden="1" x14ac:dyDescent="0.3">
      <c r="A564" s="15" t="s">
        <v>233</v>
      </c>
      <c r="B564" s="16" t="s">
        <v>194</v>
      </c>
      <c r="C564" s="16" t="s">
        <v>186</v>
      </c>
      <c r="D564" s="16" t="s">
        <v>11</v>
      </c>
      <c r="E564" s="16" t="s">
        <v>6</v>
      </c>
      <c r="F564" s="41">
        <v>1830.4</v>
      </c>
      <c r="G564" s="41">
        <v>1830.4</v>
      </c>
    </row>
    <row r="565" spans="1:7" ht="41.4" hidden="1" x14ac:dyDescent="0.3">
      <c r="A565" s="15" t="s">
        <v>234</v>
      </c>
      <c r="B565" s="16" t="s">
        <v>194</v>
      </c>
      <c r="C565" s="16" t="s">
        <v>186</v>
      </c>
      <c r="D565" s="16" t="s">
        <v>11</v>
      </c>
      <c r="E565" s="16" t="s">
        <v>9</v>
      </c>
      <c r="F565" s="41">
        <v>153</v>
      </c>
      <c r="G565" s="41">
        <v>153</v>
      </c>
    </row>
    <row r="566" spans="1:7" x14ac:dyDescent="0.3">
      <c r="A566" s="87" t="s">
        <v>195</v>
      </c>
      <c r="B566" s="88"/>
      <c r="C566" s="88"/>
      <c r="D566" s="88"/>
      <c r="E566" s="89"/>
      <c r="F566" s="17">
        <f>F9+F121+F133+F290+F420+F442+F532+F560</f>
        <v>2723398.3000000003</v>
      </c>
      <c r="G566" s="17">
        <f>G9+G121+G133+G290+G420+G442+G532+G560</f>
        <v>2865698.2</v>
      </c>
    </row>
  </sheetData>
  <mergeCells count="6">
    <mergeCell ref="A566:E566"/>
    <mergeCell ref="A1:G1"/>
    <mergeCell ref="A2:G2"/>
    <mergeCell ref="A3:G3"/>
    <mergeCell ref="A4:G4"/>
    <mergeCell ref="A6:G6"/>
  </mergeCells>
  <pageMargins left="0.70866141732283472" right="0.70866141732283472" top="0.59055118110236227" bottom="0.59055118110236227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7"/>
  <sheetViews>
    <sheetView zoomScaleSheetLayoutView="75" workbookViewId="0">
      <selection activeCell="A2" sqref="A2:H447"/>
    </sheetView>
  </sheetViews>
  <sheetFormatPr defaultColWidth="8.88671875" defaultRowHeight="15.6" outlineLevelRow="6" x14ac:dyDescent="0.3"/>
  <cols>
    <col min="1" max="1" width="37.44140625" style="3" customWidth="1"/>
    <col min="2" max="2" width="5.6640625" style="3" customWidth="1"/>
    <col min="3" max="3" width="6.33203125" style="3" customWidth="1"/>
    <col min="4" max="4" width="11.33203125" style="3" customWidth="1"/>
    <col min="5" max="5" width="4.5546875" style="3" customWidth="1"/>
    <col min="6" max="7" width="11.5546875" style="3" customWidth="1"/>
    <col min="8" max="8" width="12.109375" style="3" hidden="1" customWidth="1"/>
    <col min="9" max="9" width="13.6640625" style="3" customWidth="1"/>
    <col min="10" max="10" width="14.6640625" style="3" customWidth="1"/>
    <col min="11" max="16384" width="8.88671875" style="3"/>
  </cols>
  <sheetData>
    <row r="1" spans="1:9" x14ac:dyDescent="0.3">
      <c r="A1" s="97" t="s">
        <v>503</v>
      </c>
      <c r="B1" s="98"/>
      <c r="C1" s="98"/>
      <c r="D1" s="98"/>
      <c r="E1" s="99"/>
      <c r="F1" s="99"/>
      <c r="G1" s="99"/>
      <c r="H1" s="99"/>
      <c r="I1" s="2"/>
    </row>
    <row r="2" spans="1:9" x14ac:dyDescent="0.3">
      <c r="A2" s="97" t="s">
        <v>460</v>
      </c>
      <c r="B2" s="99"/>
      <c r="C2" s="99"/>
      <c r="D2" s="99"/>
      <c r="E2" s="99"/>
      <c r="F2" s="99"/>
      <c r="G2" s="99"/>
      <c r="H2" s="99"/>
      <c r="I2" s="1"/>
    </row>
    <row r="3" spans="1:9" x14ac:dyDescent="0.3">
      <c r="A3" s="97" t="s">
        <v>461</v>
      </c>
      <c r="B3" s="99"/>
      <c r="C3" s="99"/>
      <c r="D3" s="99"/>
      <c r="E3" s="99"/>
      <c r="F3" s="99"/>
      <c r="G3" s="99"/>
      <c r="H3" s="99"/>
      <c r="I3" s="1"/>
    </row>
    <row r="4" spans="1:9" x14ac:dyDescent="0.3">
      <c r="A4" s="100" t="s">
        <v>502</v>
      </c>
      <c r="B4" s="101"/>
      <c r="C4" s="101"/>
      <c r="D4" s="101"/>
      <c r="E4" s="101"/>
      <c r="F4" s="101"/>
      <c r="G4" s="101"/>
      <c r="H4" s="101"/>
      <c r="I4" s="1"/>
    </row>
    <row r="5" spans="1:9" x14ac:dyDescent="0.3">
      <c r="A5" s="59"/>
      <c r="B5" s="60"/>
      <c r="C5" s="61"/>
      <c r="D5" s="61"/>
      <c r="E5" s="60"/>
      <c r="F5" s="60"/>
      <c r="G5" s="60"/>
      <c r="H5" s="62"/>
      <c r="I5" s="4"/>
    </row>
    <row r="6" spans="1:9" ht="62.4" customHeight="1" x14ac:dyDescent="0.3">
      <c r="A6" s="95" t="s">
        <v>501</v>
      </c>
      <c r="B6" s="96"/>
      <c r="C6" s="96"/>
      <c r="D6" s="96"/>
      <c r="E6" s="96"/>
      <c r="F6" s="96"/>
      <c r="G6" s="96"/>
      <c r="H6" s="96"/>
      <c r="I6" s="2"/>
    </row>
    <row r="7" spans="1:9" ht="35.4" hidden="1" customHeight="1" x14ac:dyDescent="0.3">
      <c r="A7" s="102"/>
      <c r="B7" s="103"/>
      <c r="C7" s="103"/>
      <c r="D7" s="103"/>
      <c r="E7" s="103"/>
      <c r="F7" s="103"/>
      <c r="G7" s="103"/>
      <c r="H7" s="103"/>
      <c r="I7" s="2"/>
    </row>
    <row r="8" spans="1:9" x14ac:dyDescent="0.3">
      <c r="A8" s="63"/>
      <c r="B8" s="64"/>
      <c r="C8" s="64"/>
      <c r="D8" s="64"/>
      <c r="E8" s="65"/>
      <c r="F8" s="65"/>
      <c r="G8" s="65"/>
      <c r="H8" s="65"/>
      <c r="I8" s="2"/>
    </row>
    <row r="9" spans="1:9" ht="57" x14ac:dyDescent="0.3">
      <c r="A9" s="66" t="s">
        <v>196</v>
      </c>
      <c r="B9" s="66" t="s">
        <v>197</v>
      </c>
      <c r="C9" s="67" t="s">
        <v>198</v>
      </c>
      <c r="D9" s="67" t="s">
        <v>199</v>
      </c>
      <c r="E9" s="66" t="s">
        <v>200</v>
      </c>
      <c r="F9" s="68" t="s">
        <v>499</v>
      </c>
      <c r="G9" s="68" t="s">
        <v>500</v>
      </c>
      <c r="H9" s="68" t="s">
        <v>397</v>
      </c>
      <c r="I9" s="2"/>
    </row>
    <row r="10" spans="1:9" s="6" customFormat="1" hidden="1" x14ac:dyDescent="0.3">
      <c r="A10" s="69" t="s">
        <v>204</v>
      </c>
      <c r="B10" s="70" t="s">
        <v>0</v>
      </c>
      <c r="C10" s="70"/>
      <c r="D10" s="70"/>
      <c r="E10" s="70"/>
      <c r="F10" s="71">
        <f>F11+F55+F81+F95</f>
        <v>57917.200000000004</v>
      </c>
      <c r="G10" s="71">
        <f>G11+G55+G81+G95</f>
        <v>57917.200000000004</v>
      </c>
      <c r="H10" s="71">
        <f>H11+H55+H81+H95</f>
        <v>58022.200000000004</v>
      </c>
      <c r="I10" s="5"/>
    </row>
    <row r="11" spans="1:9" hidden="1" outlineLevel="1" x14ac:dyDescent="0.3">
      <c r="A11" s="69" t="s">
        <v>366</v>
      </c>
      <c r="B11" s="72" t="s">
        <v>0</v>
      </c>
      <c r="C11" s="72" t="s">
        <v>1</v>
      </c>
      <c r="D11" s="72"/>
      <c r="E11" s="72"/>
      <c r="F11" s="73">
        <f>F12+F17+F35+F38+F41</f>
        <v>46541.600000000006</v>
      </c>
      <c r="G11" s="73">
        <f>G12+G17+G35+G38+G41</f>
        <v>46541.600000000006</v>
      </c>
      <c r="H11" s="73">
        <f>H12+H17+H35+H38+H41</f>
        <v>46742.600000000006</v>
      </c>
      <c r="I11" s="2"/>
    </row>
    <row r="12" spans="1:9" ht="55.2" hidden="1" outlineLevel="2" x14ac:dyDescent="0.3">
      <c r="A12" s="74" t="s">
        <v>2</v>
      </c>
      <c r="B12" s="72" t="s">
        <v>0</v>
      </c>
      <c r="C12" s="72" t="s">
        <v>3</v>
      </c>
      <c r="D12" s="72"/>
      <c r="E12" s="72"/>
      <c r="F12" s="73">
        <f t="shared" ref="F12:H15" si="0">F13</f>
        <v>3056</v>
      </c>
      <c r="G12" s="73">
        <f t="shared" si="0"/>
        <v>3056</v>
      </c>
      <c r="H12" s="73">
        <f t="shared" si="0"/>
        <v>3056</v>
      </c>
      <c r="I12" s="2"/>
    </row>
    <row r="13" spans="1:9" ht="27.6" hidden="1" outlineLevel="4" x14ac:dyDescent="0.3">
      <c r="A13" s="74" t="s">
        <v>419</v>
      </c>
      <c r="B13" s="72" t="s">
        <v>0</v>
      </c>
      <c r="C13" s="72" t="s">
        <v>3</v>
      </c>
      <c r="D13" s="72" t="s">
        <v>4</v>
      </c>
      <c r="E13" s="72"/>
      <c r="F13" s="73">
        <f t="shared" si="0"/>
        <v>3056</v>
      </c>
      <c r="G13" s="73">
        <f t="shared" si="0"/>
        <v>3056</v>
      </c>
      <c r="H13" s="73">
        <f t="shared" si="0"/>
        <v>3056</v>
      </c>
      <c r="I13" s="2"/>
    </row>
    <row r="14" spans="1:9" ht="27.6" hidden="1" outlineLevel="5" x14ac:dyDescent="0.3">
      <c r="A14" s="74" t="s">
        <v>231</v>
      </c>
      <c r="B14" s="72" t="s">
        <v>0</v>
      </c>
      <c r="C14" s="72" t="s">
        <v>3</v>
      </c>
      <c r="D14" s="72" t="s">
        <v>5</v>
      </c>
      <c r="E14" s="72"/>
      <c r="F14" s="73">
        <f t="shared" si="0"/>
        <v>3056</v>
      </c>
      <c r="G14" s="73">
        <f t="shared" si="0"/>
        <v>3056</v>
      </c>
      <c r="H14" s="73">
        <f t="shared" si="0"/>
        <v>3056</v>
      </c>
      <c r="I14" s="2"/>
    </row>
    <row r="15" spans="1:9" ht="41.4" hidden="1" outlineLevel="6" x14ac:dyDescent="0.3">
      <c r="A15" s="74" t="s">
        <v>232</v>
      </c>
      <c r="B15" s="72" t="s">
        <v>0</v>
      </c>
      <c r="C15" s="72" t="s">
        <v>3</v>
      </c>
      <c r="D15" s="72" t="s">
        <v>205</v>
      </c>
      <c r="E15" s="72"/>
      <c r="F15" s="73">
        <f t="shared" si="0"/>
        <v>3056</v>
      </c>
      <c r="G15" s="73">
        <f t="shared" si="0"/>
        <v>3056</v>
      </c>
      <c r="H15" s="73">
        <f t="shared" si="0"/>
        <v>3056</v>
      </c>
      <c r="I15" s="2"/>
    </row>
    <row r="16" spans="1:9" ht="96.6" hidden="1" outlineLevel="2" x14ac:dyDescent="0.3">
      <c r="A16" s="74" t="s">
        <v>233</v>
      </c>
      <c r="B16" s="72" t="s">
        <v>0</v>
      </c>
      <c r="C16" s="72" t="s">
        <v>3</v>
      </c>
      <c r="D16" s="72" t="s">
        <v>205</v>
      </c>
      <c r="E16" s="72" t="s">
        <v>6</v>
      </c>
      <c r="F16" s="73">
        <v>3056</v>
      </c>
      <c r="G16" s="73">
        <v>3056</v>
      </c>
      <c r="H16" s="73">
        <v>3056</v>
      </c>
      <c r="I16" s="2"/>
    </row>
    <row r="17" spans="1:9" ht="82.8" hidden="1" outlineLevel="3" x14ac:dyDescent="0.3">
      <c r="A17" s="74" t="s">
        <v>7</v>
      </c>
      <c r="B17" s="72" t="s">
        <v>0</v>
      </c>
      <c r="C17" s="72" t="s">
        <v>8</v>
      </c>
      <c r="D17" s="72"/>
      <c r="E17" s="72"/>
      <c r="F17" s="73">
        <f>F18</f>
        <v>42662.8</v>
      </c>
      <c r="G17" s="73">
        <f>G18</f>
        <v>42662.8</v>
      </c>
      <c r="H17" s="73">
        <f>H18</f>
        <v>42816.3</v>
      </c>
      <c r="I17" s="2"/>
    </row>
    <row r="18" spans="1:9" ht="27.6" hidden="1" outlineLevel="5" x14ac:dyDescent="0.3">
      <c r="A18" s="74" t="s">
        <v>419</v>
      </c>
      <c r="B18" s="72" t="s">
        <v>0</v>
      </c>
      <c r="C18" s="72" t="s">
        <v>8</v>
      </c>
      <c r="D18" s="72" t="s">
        <v>4</v>
      </c>
      <c r="E18" s="72"/>
      <c r="F18" s="73">
        <f>F19+F27+F31</f>
        <v>42662.8</v>
      </c>
      <c r="G18" s="73">
        <f>G19+G27+G31</f>
        <v>42662.8</v>
      </c>
      <c r="H18" s="73">
        <f>H19+H27+H31</f>
        <v>42816.3</v>
      </c>
      <c r="I18" s="2"/>
    </row>
    <row r="19" spans="1:9" ht="27.6" hidden="1" outlineLevel="6" x14ac:dyDescent="0.3">
      <c r="A19" s="74" t="s">
        <v>231</v>
      </c>
      <c r="B19" s="72" t="s">
        <v>0</v>
      </c>
      <c r="C19" s="72" t="s">
        <v>8</v>
      </c>
      <c r="D19" s="72" t="s">
        <v>5</v>
      </c>
      <c r="E19" s="72"/>
      <c r="F19" s="73">
        <f>F20+F24</f>
        <v>34417.199999999997</v>
      </c>
      <c r="G19" s="73">
        <f>G20+G24</f>
        <v>34417.199999999997</v>
      </c>
      <c r="H19" s="73">
        <f>H20+H24</f>
        <v>34417.199999999997</v>
      </c>
      <c r="I19" s="2"/>
    </row>
    <row r="20" spans="1:9" ht="41.4" hidden="1" outlineLevel="6" x14ac:dyDescent="0.3">
      <c r="A20" s="74" t="s">
        <v>232</v>
      </c>
      <c r="B20" s="72" t="s">
        <v>0</v>
      </c>
      <c r="C20" s="72" t="s">
        <v>8</v>
      </c>
      <c r="D20" s="72" t="s">
        <v>205</v>
      </c>
      <c r="E20" s="72"/>
      <c r="F20" s="73">
        <f>F21+F22+F23</f>
        <v>31707.8</v>
      </c>
      <c r="G20" s="73">
        <f>G21+G22+G23</f>
        <v>31707.8</v>
      </c>
      <c r="H20" s="73">
        <f>H21+H22+H23</f>
        <v>31707.8</v>
      </c>
      <c r="I20" s="2"/>
    </row>
    <row r="21" spans="1:9" ht="96.6" hidden="1" outlineLevel="6" x14ac:dyDescent="0.3">
      <c r="A21" s="74" t="s">
        <v>233</v>
      </c>
      <c r="B21" s="72" t="s">
        <v>0</v>
      </c>
      <c r="C21" s="72" t="s">
        <v>8</v>
      </c>
      <c r="D21" s="72" t="s">
        <v>205</v>
      </c>
      <c r="E21" s="72" t="s">
        <v>6</v>
      </c>
      <c r="F21" s="73">
        <v>26606.6</v>
      </c>
      <c r="G21" s="73">
        <v>26606.6</v>
      </c>
      <c r="H21" s="73">
        <v>26606.6</v>
      </c>
      <c r="I21" s="2"/>
    </row>
    <row r="22" spans="1:9" ht="41.4" hidden="1" outlineLevel="5" x14ac:dyDescent="0.3">
      <c r="A22" s="74" t="s">
        <v>234</v>
      </c>
      <c r="B22" s="72" t="s">
        <v>0</v>
      </c>
      <c r="C22" s="72" t="s">
        <v>8</v>
      </c>
      <c r="D22" s="72" t="s">
        <v>205</v>
      </c>
      <c r="E22" s="72" t="s">
        <v>9</v>
      </c>
      <c r="F22" s="73">
        <v>4984.2</v>
      </c>
      <c r="G22" s="73">
        <v>4984.2</v>
      </c>
      <c r="H22" s="73">
        <v>4984.2</v>
      </c>
      <c r="I22" s="2"/>
    </row>
    <row r="23" spans="1:9" ht="27.6" hidden="1" outlineLevel="6" x14ac:dyDescent="0.3">
      <c r="A23" s="74" t="s">
        <v>235</v>
      </c>
      <c r="B23" s="72" t="s">
        <v>0</v>
      </c>
      <c r="C23" s="72" t="s">
        <v>8</v>
      </c>
      <c r="D23" s="72" t="s">
        <v>205</v>
      </c>
      <c r="E23" s="72" t="s">
        <v>10</v>
      </c>
      <c r="F23" s="73">
        <v>117</v>
      </c>
      <c r="G23" s="73">
        <v>117</v>
      </c>
      <c r="H23" s="73">
        <v>117</v>
      </c>
      <c r="I23" s="2"/>
    </row>
    <row r="24" spans="1:9" ht="55.2" hidden="1" outlineLevel="6" x14ac:dyDescent="0.3">
      <c r="A24" s="74" t="s">
        <v>236</v>
      </c>
      <c r="B24" s="72" t="s">
        <v>0</v>
      </c>
      <c r="C24" s="72" t="s">
        <v>8</v>
      </c>
      <c r="D24" s="72" t="s">
        <v>237</v>
      </c>
      <c r="E24" s="72"/>
      <c r="F24" s="73">
        <f>F25+F26</f>
        <v>2709.4</v>
      </c>
      <c r="G24" s="73">
        <f>G25+G26</f>
        <v>2709.4</v>
      </c>
      <c r="H24" s="73">
        <f>H25+H26</f>
        <v>2709.4</v>
      </c>
      <c r="I24" s="2"/>
    </row>
    <row r="25" spans="1:9" ht="96.6" hidden="1" outlineLevel="4" x14ac:dyDescent="0.3">
      <c r="A25" s="74" t="s">
        <v>233</v>
      </c>
      <c r="B25" s="72" t="s">
        <v>0</v>
      </c>
      <c r="C25" s="72" t="s">
        <v>8</v>
      </c>
      <c r="D25" s="72" t="s">
        <v>237</v>
      </c>
      <c r="E25" s="72" t="s">
        <v>6</v>
      </c>
      <c r="F25" s="73">
        <v>2709.4</v>
      </c>
      <c r="G25" s="73">
        <v>2709.4</v>
      </c>
      <c r="H25" s="73">
        <v>2709.4</v>
      </c>
      <c r="I25" s="2"/>
    </row>
    <row r="26" spans="1:9" ht="41.4" hidden="1" outlineLevel="5" x14ac:dyDescent="0.3">
      <c r="A26" s="74" t="s">
        <v>234</v>
      </c>
      <c r="B26" s="72" t="s">
        <v>0</v>
      </c>
      <c r="C26" s="72" t="s">
        <v>8</v>
      </c>
      <c r="D26" s="72" t="s">
        <v>237</v>
      </c>
      <c r="E26" s="72" t="s">
        <v>9</v>
      </c>
      <c r="F26" s="73">
        <v>0</v>
      </c>
      <c r="G26" s="73">
        <v>0</v>
      </c>
      <c r="H26" s="73">
        <v>0</v>
      </c>
      <c r="I26" s="2"/>
    </row>
    <row r="27" spans="1:9" hidden="1" outlineLevel="6" x14ac:dyDescent="0.3">
      <c r="A27" s="74" t="s">
        <v>238</v>
      </c>
      <c r="B27" s="72" t="s">
        <v>0</v>
      </c>
      <c r="C27" s="72" t="s">
        <v>8</v>
      </c>
      <c r="D27" s="72" t="s">
        <v>201</v>
      </c>
      <c r="E27" s="72"/>
      <c r="F27" s="73">
        <f>F28</f>
        <v>4215.8</v>
      </c>
      <c r="G27" s="73">
        <f>G28</f>
        <v>4215.8</v>
      </c>
      <c r="H27" s="73">
        <f>H28</f>
        <v>4219.8</v>
      </c>
      <c r="I27" s="2"/>
    </row>
    <row r="28" spans="1:9" ht="41.4" hidden="1" outlineLevel="5" x14ac:dyDescent="0.3">
      <c r="A28" s="74" t="s">
        <v>239</v>
      </c>
      <c r="B28" s="72" t="s">
        <v>0</v>
      </c>
      <c r="C28" s="72" t="s">
        <v>8</v>
      </c>
      <c r="D28" s="72" t="s">
        <v>203</v>
      </c>
      <c r="E28" s="72"/>
      <c r="F28" s="73">
        <f>F29+F30</f>
        <v>4215.8</v>
      </c>
      <c r="G28" s="73">
        <f>G29+G30</f>
        <v>4215.8</v>
      </c>
      <c r="H28" s="73">
        <f>H29+H30</f>
        <v>4219.8</v>
      </c>
      <c r="I28" s="2"/>
    </row>
    <row r="29" spans="1:9" ht="96.6" hidden="1" outlineLevel="6" x14ac:dyDescent="0.3">
      <c r="A29" s="74" t="s">
        <v>233</v>
      </c>
      <c r="B29" s="72" t="s">
        <v>0</v>
      </c>
      <c r="C29" s="72" t="s">
        <v>8</v>
      </c>
      <c r="D29" s="72" t="s">
        <v>203</v>
      </c>
      <c r="E29" s="72" t="s">
        <v>6</v>
      </c>
      <c r="F29" s="73">
        <v>3765.8</v>
      </c>
      <c r="G29" s="73">
        <v>3765.8</v>
      </c>
      <c r="H29" s="73">
        <v>3769.8</v>
      </c>
      <c r="I29" s="2"/>
    </row>
    <row r="30" spans="1:9" ht="41.4" hidden="1" outlineLevel="6" x14ac:dyDescent="0.3">
      <c r="A30" s="74" t="s">
        <v>234</v>
      </c>
      <c r="B30" s="72" t="s">
        <v>0</v>
      </c>
      <c r="C30" s="72" t="s">
        <v>8</v>
      </c>
      <c r="D30" s="72" t="s">
        <v>203</v>
      </c>
      <c r="E30" s="72" t="s">
        <v>9</v>
      </c>
      <c r="F30" s="73">
        <v>450</v>
      </c>
      <c r="G30" s="73">
        <v>450</v>
      </c>
      <c r="H30" s="73">
        <v>450</v>
      </c>
      <c r="I30" s="2"/>
    </row>
    <row r="31" spans="1:9" ht="41.4" hidden="1" outlineLevel="4" x14ac:dyDescent="0.3">
      <c r="A31" s="74" t="s">
        <v>388</v>
      </c>
      <c r="B31" s="72" t="s">
        <v>0</v>
      </c>
      <c r="C31" s="72" t="s">
        <v>8</v>
      </c>
      <c r="D31" s="72" t="s">
        <v>240</v>
      </c>
      <c r="E31" s="72"/>
      <c r="F31" s="73">
        <f>F32</f>
        <v>4029.8</v>
      </c>
      <c r="G31" s="73">
        <f>G32</f>
        <v>4029.8</v>
      </c>
      <c r="H31" s="73">
        <f>H32</f>
        <v>4179.3</v>
      </c>
      <c r="I31" s="2"/>
    </row>
    <row r="32" spans="1:9" ht="55.2" hidden="1" outlineLevel="5" x14ac:dyDescent="0.3">
      <c r="A32" s="74" t="s">
        <v>241</v>
      </c>
      <c r="B32" s="72" t="s">
        <v>0</v>
      </c>
      <c r="C32" s="72" t="s">
        <v>8</v>
      </c>
      <c r="D32" s="72" t="s">
        <v>242</v>
      </c>
      <c r="E32" s="72"/>
      <c r="F32" s="73">
        <f>F33+F34</f>
        <v>4029.8</v>
      </c>
      <c r="G32" s="73">
        <f>G33+G34</f>
        <v>4029.8</v>
      </c>
      <c r="H32" s="73">
        <f>H33+H34</f>
        <v>4179.3</v>
      </c>
      <c r="I32" s="2"/>
    </row>
    <row r="33" spans="1:9" ht="96.6" hidden="1" outlineLevel="6" x14ac:dyDescent="0.3">
      <c r="A33" s="74" t="s">
        <v>233</v>
      </c>
      <c r="B33" s="72" t="s">
        <v>0</v>
      </c>
      <c r="C33" s="72" t="s">
        <v>8</v>
      </c>
      <c r="D33" s="72" t="s">
        <v>242</v>
      </c>
      <c r="E33" s="72" t="s">
        <v>6</v>
      </c>
      <c r="F33" s="73">
        <v>4029.8</v>
      </c>
      <c r="G33" s="73">
        <v>4029.8</v>
      </c>
      <c r="H33" s="73">
        <v>4179.3</v>
      </c>
      <c r="I33" s="2"/>
    </row>
    <row r="34" spans="1:9" ht="41.4" hidden="1" outlineLevel="6" x14ac:dyDescent="0.3">
      <c r="A34" s="74" t="s">
        <v>234</v>
      </c>
      <c r="B34" s="72" t="s">
        <v>0</v>
      </c>
      <c r="C34" s="72" t="s">
        <v>8</v>
      </c>
      <c r="D34" s="72" t="s">
        <v>242</v>
      </c>
      <c r="E34" s="72" t="s">
        <v>9</v>
      </c>
      <c r="F34" s="73">
        <v>0</v>
      </c>
      <c r="G34" s="73">
        <v>0</v>
      </c>
      <c r="H34" s="73">
        <v>0</v>
      </c>
      <c r="I34" s="2"/>
    </row>
    <row r="35" spans="1:9" hidden="1" outlineLevel="2" collapsed="1" x14ac:dyDescent="0.3">
      <c r="A35" s="74" t="s">
        <v>243</v>
      </c>
      <c r="B35" s="72" t="s">
        <v>0</v>
      </c>
      <c r="C35" s="72" t="s">
        <v>244</v>
      </c>
      <c r="D35" s="72"/>
      <c r="E35" s="72"/>
      <c r="F35" s="73">
        <f t="shared" ref="F35:H36" si="1">F36</f>
        <v>7.8</v>
      </c>
      <c r="G35" s="73">
        <f t="shared" si="1"/>
        <v>7.8</v>
      </c>
      <c r="H35" s="73">
        <f t="shared" si="1"/>
        <v>55.3</v>
      </c>
      <c r="I35" s="2"/>
    </row>
    <row r="36" spans="1:9" ht="27.6" hidden="1" outlineLevel="6" x14ac:dyDescent="0.3">
      <c r="A36" s="74" t="s">
        <v>245</v>
      </c>
      <c r="B36" s="72" t="s">
        <v>0</v>
      </c>
      <c r="C36" s="72" t="s">
        <v>244</v>
      </c>
      <c r="D36" s="72" t="s">
        <v>11</v>
      </c>
      <c r="E36" s="72"/>
      <c r="F36" s="73">
        <f t="shared" si="1"/>
        <v>7.8</v>
      </c>
      <c r="G36" s="73">
        <f t="shared" si="1"/>
        <v>7.8</v>
      </c>
      <c r="H36" s="73">
        <f t="shared" si="1"/>
        <v>55.3</v>
      </c>
      <c r="I36" s="2"/>
    </row>
    <row r="37" spans="1:9" ht="41.4" hidden="1" outlineLevel="2" x14ac:dyDescent="0.3">
      <c r="A37" s="74" t="s">
        <v>234</v>
      </c>
      <c r="B37" s="72" t="s">
        <v>0</v>
      </c>
      <c r="C37" s="72" t="s">
        <v>244</v>
      </c>
      <c r="D37" s="72" t="s">
        <v>11</v>
      </c>
      <c r="E37" s="72" t="s">
        <v>9</v>
      </c>
      <c r="F37" s="73">
        <v>7.8</v>
      </c>
      <c r="G37" s="73">
        <v>7.8</v>
      </c>
      <c r="H37" s="73">
        <v>55.3</v>
      </c>
      <c r="I37" s="2"/>
    </row>
    <row r="38" spans="1:9" hidden="1" outlineLevel="3" x14ac:dyDescent="0.3">
      <c r="A38" s="74" t="s">
        <v>12</v>
      </c>
      <c r="B38" s="72" t="s">
        <v>0</v>
      </c>
      <c r="C38" s="72" t="s">
        <v>13</v>
      </c>
      <c r="D38" s="72"/>
      <c r="E38" s="72"/>
      <c r="F38" s="73">
        <f t="shared" ref="F38:H39" si="2">F39</f>
        <v>300</v>
      </c>
      <c r="G38" s="73">
        <f t="shared" si="2"/>
        <v>300</v>
      </c>
      <c r="H38" s="73">
        <f t="shared" si="2"/>
        <v>300</v>
      </c>
      <c r="I38" s="2"/>
    </row>
    <row r="39" spans="1:9" ht="27.6" hidden="1" outlineLevel="2" x14ac:dyDescent="0.3">
      <c r="A39" s="74" t="s">
        <v>245</v>
      </c>
      <c r="B39" s="72" t="s">
        <v>0</v>
      </c>
      <c r="C39" s="72" t="s">
        <v>13</v>
      </c>
      <c r="D39" s="72" t="s">
        <v>11</v>
      </c>
      <c r="E39" s="72"/>
      <c r="F39" s="73">
        <f t="shared" si="2"/>
        <v>300</v>
      </c>
      <c r="G39" s="73">
        <f t="shared" si="2"/>
        <v>300</v>
      </c>
      <c r="H39" s="73">
        <f t="shared" si="2"/>
        <v>300</v>
      </c>
      <c r="I39" s="2"/>
    </row>
    <row r="40" spans="1:9" ht="27.6" hidden="1" outlineLevel="3" x14ac:dyDescent="0.3">
      <c r="A40" s="74" t="s">
        <v>235</v>
      </c>
      <c r="B40" s="72" t="s">
        <v>0</v>
      </c>
      <c r="C40" s="72" t="s">
        <v>13</v>
      </c>
      <c r="D40" s="72" t="s">
        <v>11</v>
      </c>
      <c r="E40" s="72" t="s">
        <v>10</v>
      </c>
      <c r="F40" s="73">
        <v>300</v>
      </c>
      <c r="G40" s="73">
        <v>300</v>
      </c>
      <c r="H40" s="73">
        <v>300</v>
      </c>
      <c r="I40" s="2"/>
    </row>
    <row r="41" spans="1:9" ht="27.6" hidden="1" outlineLevel="4" x14ac:dyDescent="0.3">
      <c r="A41" s="74" t="s">
        <v>14</v>
      </c>
      <c r="B41" s="72" t="s">
        <v>0</v>
      </c>
      <c r="C41" s="72" t="s">
        <v>15</v>
      </c>
      <c r="D41" s="72"/>
      <c r="E41" s="72"/>
      <c r="F41" s="73">
        <f>F42+F47+F52</f>
        <v>515</v>
      </c>
      <c r="G41" s="73">
        <f>G42+G47+G52</f>
        <v>515</v>
      </c>
      <c r="H41" s="73">
        <f>H42+H47+H52</f>
        <v>515</v>
      </c>
      <c r="I41" s="2"/>
    </row>
    <row r="42" spans="1:9" ht="27.6" hidden="1" outlineLevel="6" x14ac:dyDescent="0.3">
      <c r="A42" s="74" t="s">
        <v>419</v>
      </c>
      <c r="B42" s="72" t="s">
        <v>0</v>
      </c>
      <c r="C42" s="72" t="s">
        <v>15</v>
      </c>
      <c r="D42" s="72" t="s">
        <v>4</v>
      </c>
      <c r="E42" s="72"/>
      <c r="F42" s="73">
        <f t="shared" ref="F42:H43" si="3">F43</f>
        <v>245</v>
      </c>
      <c r="G42" s="73">
        <f t="shared" si="3"/>
        <v>245</v>
      </c>
      <c r="H42" s="73">
        <f t="shared" si="3"/>
        <v>245</v>
      </c>
      <c r="I42" s="2"/>
    </row>
    <row r="43" spans="1:9" ht="27.6" hidden="1" outlineLevel="3" x14ac:dyDescent="0.3">
      <c r="A43" s="74" t="s">
        <v>231</v>
      </c>
      <c r="B43" s="72" t="s">
        <v>0</v>
      </c>
      <c r="C43" s="72" t="s">
        <v>15</v>
      </c>
      <c r="D43" s="72" t="s">
        <v>5</v>
      </c>
      <c r="E43" s="72"/>
      <c r="F43" s="73">
        <f t="shared" si="3"/>
        <v>245</v>
      </c>
      <c r="G43" s="73">
        <f t="shared" si="3"/>
        <v>245</v>
      </c>
      <c r="H43" s="73">
        <f t="shared" si="3"/>
        <v>245</v>
      </c>
      <c r="I43" s="2"/>
    </row>
    <row r="44" spans="1:9" ht="41.4" hidden="1" outlineLevel="4" x14ac:dyDescent="0.3">
      <c r="A44" s="74" t="s">
        <v>232</v>
      </c>
      <c r="B44" s="72" t="s">
        <v>0</v>
      </c>
      <c r="C44" s="72" t="s">
        <v>15</v>
      </c>
      <c r="D44" s="72" t="s">
        <v>205</v>
      </c>
      <c r="E44" s="72"/>
      <c r="F44" s="73">
        <f>F45+F46</f>
        <v>245</v>
      </c>
      <c r="G44" s="73">
        <f>G45+G46</f>
        <v>245</v>
      </c>
      <c r="H44" s="73">
        <f>H45+H46</f>
        <v>245</v>
      </c>
      <c r="I44" s="2"/>
    </row>
    <row r="45" spans="1:9" ht="41.4" hidden="1" outlineLevel="5" x14ac:dyDescent="0.3">
      <c r="A45" s="74" t="s">
        <v>234</v>
      </c>
      <c r="B45" s="72" t="s">
        <v>0</v>
      </c>
      <c r="C45" s="72" t="s">
        <v>15</v>
      </c>
      <c r="D45" s="72" t="s">
        <v>205</v>
      </c>
      <c r="E45" s="72" t="s">
        <v>9</v>
      </c>
      <c r="F45" s="73">
        <v>245</v>
      </c>
      <c r="G45" s="73">
        <v>245</v>
      </c>
      <c r="H45" s="73">
        <v>245</v>
      </c>
      <c r="I45" s="2"/>
    </row>
    <row r="46" spans="1:9" ht="27.6" hidden="1" outlineLevel="6" x14ac:dyDescent="0.3">
      <c r="A46" s="74" t="s">
        <v>246</v>
      </c>
      <c r="B46" s="72" t="s">
        <v>0</v>
      </c>
      <c r="C46" s="72" t="s">
        <v>15</v>
      </c>
      <c r="D46" s="72" t="s">
        <v>205</v>
      </c>
      <c r="E46" s="72" t="s">
        <v>41</v>
      </c>
      <c r="F46" s="73">
        <v>0</v>
      </c>
      <c r="G46" s="73">
        <v>0</v>
      </c>
      <c r="H46" s="73">
        <v>0</v>
      </c>
      <c r="I46" s="2"/>
    </row>
    <row r="47" spans="1:9" ht="27.6" hidden="1" outlineLevel="5" collapsed="1" x14ac:dyDescent="0.3">
      <c r="A47" s="74" t="s">
        <v>420</v>
      </c>
      <c r="B47" s="72" t="s">
        <v>0</v>
      </c>
      <c r="C47" s="72" t="s">
        <v>15</v>
      </c>
      <c r="D47" s="72" t="s">
        <v>208</v>
      </c>
      <c r="E47" s="72"/>
      <c r="F47" s="73">
        <f>F48+F50</f>
        <v>20</v>
      </c>
      <c r="G47" s="73">
        <f>G48+G50</f>
        <v>20</v>
      </c>
      <c r="H47" s="73">
        <f>H48+H50</f>
        <v>20</v>
      </c>
      <c r="I47" s="2"/>
    </row>
    <row r="48" spans="1:9" ht="41.4" hidden="1" outlineLevel="6" x14ac:dyDescent="0.3">
      <c r="A48" s="74" t="s">
        <v>247</v>
      </c>
      <c r="B48" s="72" t="s">
        <v>0</v>
      </c>
      <c r="C48" s="72" t="s">
        <v>15</v>
      </c>
      <c r="D48" s="72" t="s">
        <v>209</v>
      </c>
      <c r="E48" s="72"/>
      <c r="F48" s="73">
        <f>F49</f>
        <v>10</v>
      </c>
      <c r="G48" s="73">
        <f>G49</f>
        <v>10</v>
      </c>
      <c r="H48" s="73">
        <f>H49</f>
        <v>10</v>
      </c>
      <c r="I48" s="2"/>
    </row>
    <row r="49" spans="1:9" ht="41.4" hidden="1" outlineLevel="5" x14ac:dyDescent="0.3">
      <c r="A49" s="74" t="s">
        <v>234</v>
      </c>
      <c r="B49" s="72" t="s">
        <v>0</v>
      </c>
      <c r="C49" s="72" t="s">
        <v>15</v>
      </c>
      <c r="D49" s="72" t="s">
        <v>209</v>
      </c>
      <c r="E49" s="72" t="s">
        <v>9</v>
      </c>
      <c r="F49" s="73">
        <v>10</v>
      </c>
      <c r="G49" s="73">
        <v>10</v>
      </c>
      <c r="H49" s="73">
        <v>10</v>
      </c>
      <c r="I49" s="2"/>
    </row>
    <row r="50" spans="1:9" ht="55.2" hidden="1" outlineLevel="6" x14ac:dyDescent="0.3">
      <c r="A50" s="74" t="s">
        <v>248</v>
      </c>
      <c r="B50" s="72" t="s">
        <v>0</v>
      </c>
      <c r="C50" s="72" t="s">
        <v>15</v>
      </c>
      <c r="D50" s="72" t="s">
        <v>210</v>
      </c>
      <c r="E50" s="72"/>
      <c r="F50" s="73">
        <f>F51</f>
        <v>10</v>
      </c>
      <c r="G50" s="73">
        <f>G51</f>
        <v>10</v>
      </c>
      <c r="H50" s="73">
        <f>H51</f>
        <v>10</v>
      </c>
      <c r="I50" s="2"/>
    </row>
    <row r="51" spans="1:9" ht="41.4" hidden="1" outlineLevel="3" x14ac:dyDescent="0.3">
      <c r="A51" s="74" t="s">
        <v>234</v>
      </c>
      <c r="B51" s="72" t="s">
        <v>0</v>
      </c>
      <c r="C51" s="72" t="s">
        <v>15</v>
      </c>
      <c r="D51" s="72" t="s">
        <v>210</v>
      </c>
      <c r="E51" s="72" t="s">
        <v>9</v>
      </c>
      <c r="F51" s="73">
        <v>10</v>
      </c>
      <c r="G51" s="73">
        <v>10</v>
      </c>
      <c r="H51" s="73">
        <v>10</v>
      </c>
      <c r="I51" s="2"/>
    </row>
    <row r="52" spans="1:9" ht="27.6" hidden="1" outlineLevel="6" x14ac:dyDescent="0.3">
      <c r="A52" s="74" t="s">
        <v>245</v>
      </c>
      <c r="B52" s="72" t="s">
        <v>0</v>
      </c>
      <c r="C52" s="72" t="s">
        <v>15</v>
      </c>
      <c r="D52" s="72" t="s">
        <v>11</v>
      </c>
      <c r="E52" s="72"/>
      <c r="F52" s="73">
        <f>F53+F54</f>
        <v>250</v>
      </c>
      <c r="G52" s="73">
        <f>G53+G54</f>
        <v>250</v>
      </c>
      <c r="H52" s="73">
        <f>H53+H54</f>
        <v>250</v>
      </c>
      <c r="I52" s="2"/>
    </row>
    <row r="53" spans="1:9" ht="41.4" hidden="1" outlineLevel="1" x14ac:dyDescent="0.3">
      <c r="A53" s="74" t="s">
        <v>234</v>
      </c>
      <c r="B53" s="72" t="s">
        <v>0</v>
      </c>
      <c r="C53" s="72" t="s">
        <v>15</v>
      </c>
      <c r="D53" s="72" t="s">
        <v>11</v>
      </c>
      <c r="E53" s="72" t="s">
        <v>9</v>
      </c>
      <c r="F53" s="73">
        <v>0</v>
      </c>
      <c r="G53" s="73">
        <v>0</v>
      </c>
      <c r="H53" s="73">
        <v>0</v>
      </c>
      <c r="I53" s="2"/>
    </row>
    <row r="54" spans="1:9" ht="27.6" hidden="1" outlineLevel="2" x14ac:dyDescent="0.3">
      <c r="A54" s="74" t="s">
        <v>235</v>
      </c>
      <c r="B54" s="72" t="s">
        <v>0</v>
      </c>
      <c r="C54" s="72" t="s">
        <v>15</v>
      </c>
      <c r="D54" s="72" t="s">
        <v>11</v>
      </c>
      <c r="E54" s="72" t="s">
        <v>10</v>
      </c>
      <c r="F54" s="73">
        <v>250</v>
      </c>
      <c r="G54" s="73">
        <v>250</v>
      </c>
      <c r="H54" s="73">
        <v>250</v>
      </c>
      <c r="I54" s="2"/>
    </row>
    <row r="55" spans="1:9" ht="27.6" hidden="1" outlineLevel="3" x14ac:dyDescent="0.3">
      <c r="A55" s="74" t="s">
        <v>367</v>
      </c>
      <c r="B55" s="72" t="s">
        <v>0</v>
      </c>
      <c r="C55" s="72" t="s">
        <v>19</v>
      </c>
      <c r="D55" s="72"/>
      <c r="E55" s="72"/>
      <c r="F55" s="73">
        <f>F56+F63</f>
        <v>7073.1</v>
      </c>
      <c r="G55" s="73">
        <f>G56+G63</f>
        <v>7073.1</v>
      </c>
      <c r="H55" s="73">
        <f>H56+H63</f>
        <v>7023.1</v>
      </c>
      <c r="I55" s="2"/>
    </row>
    <row r="56" spans="1:9" hidden="1" outlineLevel="4" x14ac:dyDescent="0.3">
      <c r="A56" s="74" t="s">
        <v>218</v>
      </c>
      <c r="B56" s="72" t="s">
        <v>0</v>
      </c>
      <c r="C56" s="72" t="s">
        <v>20</v>
      </c>
      <c r="D56" s="72"/>
      <c r="E56" s="72"/>
      <c r="F56" s="73">
        <f t="shared" ref="F56:H57" si="4">F57</f>
        <v>6038.6</v>
      </c>
      <c r="G56" s="73">
        <f t="shared" si="4"/>
        <v>6038.6</v>
      </c>
      <c r="H56" s="73">
        <f t="shared" si="4"/>
        <v>6038.6</v>
      </c>
      <c r="I56" s="2"/>
    </row>
    <row r="57" spans="1:9" ht="69" hidden="1" outlineLevel="6" x14ac:dyDescent="0.3">
      <c r="A57" s="74" t="s">
        <v>421</v>
      </c>
      <c r="B57" s="72" t="s">
        <v>0</v>
      </c>
      <c r="C57" s="72" t="s">
        <v>20</v>
      </c>
      <c r="D57" s="72" t="s">
        <v>21</v>
      </c>
      <c r="E57" s="72"/>
      <c r="F57" s="73">
        <f t="shared" si="4"/>
        <v>6038.6</v>
      </c>
      <c r="G57" s="73">
        <f t="shared" si="4"/>
        <v>6038.6</v>
      </c>
      <c r="H57" s="73">
        <f t="shared" si="4"/>
        <v>6038.6</v>
      </c>
      <c r="I57" s="2"/>
    </row>
    <row r="58" spans="1:9" ht="27.6" hidden="1" outlineLevel="5" x14ac:dyDescent="0.3">
      <c r="A58" s="74" t="s">
        <v>249</v>
      </c>
      <c r="B58" s="72" t="s">
        <v>0</v>
      </c>
      <c r="C58" s="72" t="s">
        <v>20</v>
      </c>
      <c r="D58" s="72" t="s">
        <v>22</v>
      </c>
      <c r="E58" s="72"/>
      <c r="F58" s="73">
        <f>F59+F61</f>
        <v>6038.6</v>
      </c>
      <c r="G58" s="73">
        <f>G59+G61</f>
        <v>6038.6</v>
      </c>
      <c r="H58" s="73">
        <f>H59+H61</f>
        <v>6038.6</v>
      </c>
      <c r="I58" s="2"/>
    </row>
    <row r="59" spans="1:9" ht="41.4" hidden="1" outlineLevel="6" x14ac:dyDescent="0.3">
      <c r="A59" s="74" t="s">
        <v>250</v>
      </c>
      <c r="B59" s="72" t="s">
        <v>0</v>
      </c>
      <c r="C59" s="72" t="s">
        <v>20</v>
      </c>
      <c r="D59" s="72" t="s">
        <v>23</v>
      </c>
      <c r="E59" s="72"/>
      <c r="F59" s="73">
        <f>F60</f>
        <v>112</v>
      </c>
      <c r="G59" s="73">
        <f>G60</f>
        <v>112</v>
      </c>
      <c r="H59" s="73">
        <f>H60</f>
        <v>112</v>
      </c>
      <c r="I59" s="2"/>
    </row>
    <row r="60" spans="1:9" ht="41.4" hidden="1" outlineLevel="2" x14ac:dyDescent="0.3">
      <c r="A60" s="74" t="s">
        <v>251</v>
      </c>
      <c r="B60" s="72" t="s">
        <v>0</v>
      </c>
      <c r="C60" s="72" t="s">
        <v>20</v>
      </c>
      <c r="D60" s="72" t="s">
        <v>23</v>
      </c>
      <c r="E60" s="72" t="s">
        <v>24</v>
      </c>
      <c r="F60" s="73">
        <v>112</v>
      </c>
      <c r="G60" s="73">
        <v>112</v>
      </c>
      <c r="H60" s="73">
        <v>112</v>
      </c>
      <c r="I60" s="2"/>
    </row>
    <row r="61" spans="1:9" ht="27.6" hidden="1" outlineLevel="3" x14ac:dyDescent="0.3">
      <c r="A61" s="74" t="s">
        <v>252</v>
      </c>
      <c r="B61" s="72" t="s">
        <v>0</v>
      </c>
      <c r="C61" s="72" t="s">
        <v>20</v>
      </c>
      <c r="D61" s="72" t="s">
        <v>25</v>
      </c>
      <c r="E61" s="72"/>
      <c r="F61" s="73">
        <f>F62</f>
        <v>5926.6</v>
      </c>
      <c r="G61" s="73">
        <f>G62</f>
        <v>5926.6</v>
      </c>
      <c r="H61" s="73">
        <f>H62</f>
        <v>5926.6</v>
      </c>
      <c r="I61" s="2"/>
    </row>
    <row r="62" spans="1:9" ht="41.4" hidden="1" outlineLevel="4" x14ac:dyDescent="0.3">
      <c r="A62" s="74" t="s">
        <v>251</v>
      </c>
      <c r="B62" s="72" t="s">
        <v>0</v>
      </c>
      <c r="C62" s="72" t="s">
        <v>20</v>
      </c>
      <c r="D62" s="72" t="s">
        <v>25</v>
      </c>
      <c r="E62" s="72" t="s">
        <v>24</v>
      </c>
      <c r="F62" s="73">
        <v>5926.6</v>
      </c>
      <c r="G62" s="73">
        <v>5926.6</v>
      </c>
      <c r="H62" s="73">
        <v>5926.6</v>
      </c>
      <c r="I62" s="2"/>
    </row>
    <row r="63" spans="1:9" ht="41.4" hidden="1" outlineLevel="5" x14ac:dyDescent="0.3">
      <c r="A63" s="74" t="s">
        <v>26</v>
      </c>
      <c r="B63" s="72" t="s">
        <v>0</v>
      </c>
      <c r="C63" s="72" t="s">
        <v>27</v>
      </c>
      <c r="D63" s="72"/>
      <c r="E63" s="72"/>
      <c r="F63" s="73">
        <f>F64+F76</f>
        <v>1034.5</v>
      </c>
      <c r="G63" s="73">
        <f>G64+G76</f>
        <v>1034.5</v>
      </c>
      <c r="H63" s="73">
        <f>H64+H76</f>
        <v>984.5</v>
      </c>
      <c r="I63" s="2"/>
    </row>
    <row r="64" spans="1:9" ht="69" hidden="1" outlineLevel="4" x14ac:dyDescent="0.3">
      <c r="A64" s="74" t="s">
        <v>421</v>
      </c>
      <c r="B64" s="72" t="s">
        <v>0</v>
      </c>
      <c r="C64" s="72" t="s">
        <v>27</v>
      </c>
      <c r="D64" s="72" t="s">
        <v>21</v>
      </c>
      <c r="E64" s="72"/>
      <c r="F64" s="73">
        <f>F65+F68+F73</f>
        <v>954.5</v>
      </c>
      <c r="G64" s="73">
        <f>G65+G68+G73</f>
        <v>954.5</v>
      </c>
      <c r="H64" s="73">
        <f>H65+H68+H73</f>
        <v>904.5</v>
      </c>
      <c r="I64" s="2"/>
    </row>
    <row r="65" spans="1:9" ht="27.6" hidden="1" outlineLevel="5" x14ac:dyDescent="0.3">
      <c r="A65" s="74" t="s">
        <v>249</v>
      </c>
      <c r="B65" s="72" t="s">
        <v>0</v>
      </c>
      <c r="C65" s="72" t="s">
        <v>27</v>
      </c>
      <c r="D65" s="72" t="s">
        <v>22</v>
      </c>
      <c r="E65" s="72"/>
      <c r="F65" s="73">
        <f t="shared" ref="F65:H66" si="5">F66</f>
        <v>80</v>
      </c>
      <c r="G65" s="73">
        <f t="shared" si="5"/>
        <v>80</v>
      </c>
      <c r="H65" s="73">
        <f t="shared" si="5"/>
        <v>80</v>
      </c>
      <c r="I65" s="2"/>
    </row>
    <row r="66" spans="1:9" ht="55.2" hidden="1" outlineLevel="6" x14ac:dyDescent="0.3">
      <c r="A66" s="74" t="s">
        <v>253</v>
      </c>
      <c r="B66" s="72" t="s">
        <v>0</v>
      </c>
      <c r="C66" s="72" t="s">
        <v>27</v>
      </c>
      <c r="D66" s="72" t="s">
        <v>219</v>
      </c>
      <c r="E66" s="72"/>
      <c r="F66" s="73">
        <f t="shared" si="5"/>
        <v>80</v>
      </c>
      <c r="G66" s="73">
        <f t="shared" si="5"/>
        <v>80</v>
      </c>
      <c r="H66" s="73">
        <f t="shared" si="5"/>
        <v>80</v>
      </c>
      <c r="I66" s="2"/>
    </row>
    <row r="67" spans="1:9" ht="41.4" hidden="1" outlineLevel="3" x14ac:dyDescent="0.3">
      <c r="A67" s="74" t="s">
        <v>251</v>
      </c>
      <c r="B67" s="72" t="s">
        <v>0</v>
      </c>
      <c r="C67" s="72" t="s">
        <v>27</v>
      </c>
      <c r="D67" s="72" t="s">
        <v>219</v>
      </c>
      <c r="E67" s="72" t="s">
        <v>24</v>
      </c>
      <c r="F67" s="73">
        <v>80</v>
      </c>
      <c r="G67" s="73">
        <v>80</v>
      </c>
      <c r="H67" s="73">
        <v>80</v>
      </c>
      <c r="I67" s="2"/>
    </row>
    <row r="68" spans="1:9" ht="27.6" hidden="1" outlineLevel="5" x14ac:dyDescent="0.3">
      <c r="A68" s="74" t="s">
        <v>254</v>
      </c>
      <c r="B68" s="72" t="s">
        <v>0</v>
      </c>
      <c r="C68" s="72" t="s">
        <v>27</v>
      </c>
      <c r="D68" s="72" t="s">
        <v>28</v>
      </c>
      <c r="E68" s="72"/>
      <c r="F68" s="73">
        <f>F69+F71</f>
        <v>61</v>
      </c>
      <c r="G68" s="73">
        <f>G69+G71</f>
        <v>61</v>
      </c>
      <c r="H68" s="73">
        <f>H69+H71</f>
        <v>11</v>
      </c>
      <c r="I68" s="2"/>
    </row>
    <row r="69" spans="1:9" ht="138" hidden="1" outlineLevel="6" x14ac:dyDescent="0.3">
      <c r="A69" s="74" t="s">
        <v>255</v>
      </c>
      <c r="B69" s="72" t="s">
        <v>0</v>
      </c>
      <c r="C69" s="72" t="s">
        <v>27</v>
      </c>
      <c r="D69" s="72" t="s">
        <v>29</v>
      </c>
      <c r="E69" s="72"/>
      <c r="F69" s="73">
        <f>F70</f>
        <v>11</v>
      </c>
      <c r="G69" s="73">
        <f>G70</f>
        <v>11</v>
      </c>
      <c r="H69" s="73">
        <f>H70</f>
        <v>11</v>
      </c>
      <c r="I69" s="2"/>
    </row>
    <row r="70" spans="1:9" ht="41.4" hidden="1" outlineLevel="5" x14ac:dyDescent="0.3">
      <c r="A70" s="74" t="s">
        <v>251</v>
      </c>
      <c r="B70" s="72" t="s">
        <v>0</v>
      </c>
      <c r="C70" s="72" t="s">
        <v>27</v>
      </c>
      <c r="D70" s="72" t="s">
        <v>29</v>
      </c>
      <c r="E70" s="72" t="s">
        <v>24</v>
      </c>
      <c r="F70" s="73">
        <v>11</v>
      </c>
      <c r="G70" s="73">
        <v>11</v>
      </c>
      <c r="H70" s="73">
        <v>11</v>
      </c>
      <c r="I70" s="2"/>
    </row>
    <row r="71" spans="1:9" ht="69" hidden="1" outlineLevel="5" x14ac:dyDescent="0.3">
      <c r="A71" s="75" t="s">
        <v>398</v>
      </c>
      <c r="B71" s="72">
        <v>933</v>
      </c>
      <c r="C71" s="72" t="s">
        <v>27</v>
      </c>
      <c r="D71" s="76" t="s">
        <v>400</v>
      </c>
      <c r="E71" s="72"/>
      <c r="F71" s="73">
        <f>F72</f>
        <v>50</v>
      </c>
      <c r="G71" s="73">
        <f>G72</f>
        <v>50</v>
      </c>
      <c r="H71" s="73">
        <f>H72</f>
        <v>0</v>
      </c>
      <c r="I71" s="2"/>
    </row>
    <row r="72" spans="1:9" ht="41.4" hidden="1" outlineLevel="5" x14ac:dyDescent="0.3">
      <c r="A72" s="74" t="s">
        <v>399</v>
      </c>
      <c r="B72" s="72">
        <v>933</v>
      </c>
      <c r="C72" s="72" t="s">
        <v>27</v>
      </c>
      <c r="D72" s="76" t="s">
        <v>400</v>
      </c>
      <c r="E72" s="72">
        <v>600</v>
      </c>
      <c r="F72" s="73">
        <v>50</v>
      </c>
      <c r="G72" s="73">
        <v>50</v>
      </c>
      <c r="H72" s="73">
        <v>0</v>
      </c>
      <c r="I72" s="2"/>
    </row>
    <row r="73" spans="1:9" ht="41.4" hidden="1" outlineLevel="6" x14ac:dyDescent="0.3">
      <c r="A73" s="74" t="s">
        <v>256</v>
      </c>
      <c r="B73" s="72" t="s">
        <v>0</v>
      </c>
      <c r="C73" s="72" t="s">
        <v>27</v>
      </c>
      <c r="D73" s="72" t="s">
        <v>30</v>
      </c>
      <c r="E73" s="72"/>
      <c r="F73" s="73">
        <f t="shared" ref="F73:H74" si="6">F74</f>
        <v>813.5</v>
      </c>
      <c r="G73" s="73">
        <f t="shared" si="6"/>
        <v>813.5</v>
      </c>
      <c r="H73" s="73">
        <f t="shared" si="6"/>
        <v>813.5</v>
      </c>
      <c r="I73" s="2"/>
    </row>
    <row r="74" spans="1:9" ht="41.4" hidden="1" outlineLevel="1" x14ac:dyDescent="0.3">
      <c r="A74" s="74" t="s">
        <v>257</v>
      </c>
      <c r="B74" s="72" t="s">
        <v>0</v>
      </c>
      <c r="C74" s="72" t="s">
        <v>27</v>
      </c>
      <c r="D74" s="72" t="s">
        <v>31</v>
      </c>
      <c r="E74" s="72"/>
      <c r="F74" s="73">
        <f t="shared" si="6"/>
        <v>813.5</v>
      </c>
      <c r="G74" s="73">
        <f t="shared" si="6"/>
        <v>813.5</v>
      </c>
      <c r="H74" s="73">
        <f t="shared" si="6"/>
        <v>813.5</v>
      </c>
      <c r="I74" s="2"/>
    </row>
    <row r="75" spans="1:9" ht="41.4" hidden="1" outlineLevel="2" x14ac:dyDescent="0.3">
      <c r="A75" s="74" t="s">
        <v>251</v>
      </c>
      <c r="B75" s="72" t="s">
        <v>0</v>
      </c>
      <c r="C75" s="72" t="s">
        <v>27</v>
      </c>
      <c r="D75" s="72" t="s">
        <v>31</v>
      </c>
      <c r="E75" s="72" t="s">
        <v>24</v>
      </c>
      <c r="F75" s="73">
        <v>813.5</v>
      </c>
      <c r="G75" s="73">
        <v>813.5</v>
      </c>
      <c r="H75" s="73">
        <v>813.5</v>
      </c>
      <c r="I75" s="2"/>
    </row>
    <row r="76" spans="1:9" ht="27.6" hidden="1" outlineLevel="4" x14ac:dyDescent="0.3">
      <c r="A76" s="74" t="s">
        <v>422</v>
      </c>
      <c r="B76" s="72" t="s">
        <v>0</v>
      </c>
      <c r="C76" s="72" t="s">
        <v>27</v>
      </c>
      <c r="D76" s="72" t="s">
        <v>32</v>
      </c>
      <c r="E76" s="72"/>
      <c r="F76" s="73">
        <f>F77+F79</f>
        <v>80</v>
      </c>
      <c r="G76" s="73">
        <f>G77+G79</f>
        <v>80</v>
      </c>
      <c r="H76" s="73">
        <f>H77+H79</f>
        <v>80</v>
      </c>
      <c r="I76" s="2"/>
    </row>
    <row r="77" spans="1:9" ht="27.6" hidden="1" outlineLevel="5" x14ac:dyDescent="0.3">
      <c r="A77" s="74" t="s">
        <v>258</v>
      </c>
      <c r="B77" s="72" t="s">
        <v>0</v>
      </c>
      <c r="C77" s="72" t="s">
        <v>27</v>
      </c>
      <c r="D77" s="72" t="s">
        <v>33</v>
      </c>
      <c r="E77" s="72"/>
      <c r="F77" s="73">
        <f>F78</f>
        <v>63</v>
      </c>
      <c r="G77" s="73">
        <f>G78</f>
        <v>63</v>
      </c>
      <c r="H77" s="73">
        <f>H78</f>
        <v>63</v>
      </c>
      <c r="I77" s="2"/>
    </row>
    <row r="78" spans="1:9" ht="41.4" hidden="1" outlineLevel="6" x14ac:dyDescent="0.3">
      <c r="A78" s="74" t="s">
        <v>234</v>
      </c>
      <c r="B78" s="72" t="s">
        <v>0</v>
      </c>
      <c r="C78" s="72" t="s">
        <v>27</v>
      </c>
      <c r="D78" s="72" t="s">
        <v>33</v>
      </c>
      <c r="E78" s="72" t="s">
        <v>9</v>
      </c>
      <c r="F78" s="73">
        <v>63</v>
      </c>
      <c r="G78" s="73">
        <v>63</v>
      </c>
      <c r="H78" s="73">
        <v>63</v>
      </c>
      <c r="I78" s="2"/>
    </row>
    <row r="79" spans="1:9" ht="82.8" hidden="1" outlineLevel="6" x14ac:dyDescent="0.3">
      <c r="A79" s="74" t="s">
        <v>389</v>
      </c>
      <c r="B79" s="72" t="s">
        <v>0</v>
      </c>
      <c r="C79" s="72" t="s">
        <v>27</v>
      </c>
      <c r="D79" s="72">
        <v>1800800000</v>
      </c>
      <c r="E79" s="72"/>
      <c r="F79" s="73">
        <f>F80</f>
        <v>17</v>
      </c>
      <c r="G79" s="73">
        <f>G80</f>
        <v>17</v>
      </c>
      <c r="H79" s="73">
        <f>H80</f>
        <v>17</v>
      </c>
      <c r="I79" s="2"/>
    </row>
    <row r="80" spans="1:9" ht="41.4" hidden="1" outlineLevel="6" x14ac:dyDescent="0.3">
      <c r="A80" s="74" t="s">
        <v>234</v>
      </c>
      <c r="B80" s="72" t="s">
        <v>0</v>
      </c>
      <c r="C80" s="72" t="s">
        <v>27</v>
      </c>
      <c r="D80" s="72">
        <v>1800800000</v>
      </c>
      <c r="E80" s="72">
        <v>200</v>
      </c>
      <c r="F80" s="73">
        <v>17</v>
      </c>
      <c r="G80" s="73">
        <v>17</v>
      </c>
      <c r="H80" s="73">
        <v>17</v>
      </c>
      <c r="I80" s="2"/>
    </row>
    <row r="81" spans="1:9" hidden="1" outlineLevel="2" x14ac:dyDescent="0.3">
      <c r="A81" s="74" t="s">
        <v>368</v>
      </c>
      <c r="B81" s="72" t="s">
        <v>0</v>
      </c>
      <c r="C81" s="72" t="s">
        <v>34</v>
      </c>
      <c r="D81" s="72"/>
      <c r="E81" s="72"/>
      <c r="F81" s="73">
        <f>F82+F87</f>
        <v>420</v>
      </c>
      <c r="G81" s="73">
        <f>G82+G87</f>
        <v>420</v>
      </c>
      <c r="H81" s="73">
        <f>H82+H87</f>
        <v>420</v>
      </c>
      <c r="I81" s="2"/>
    </row>
    <row r="82" spans="1:9" hidden="1" outlineLevel="3" x14ac:dyDescent="0.3">
      <c r="A82" s="74" t="s">
        <v>220</v>
      </c>
      <c r="B82" s="72" t="s">
        <v>0</v>
      </c>
      <c r="C82" s="72" t="s">
        <v>221</v>
      </c>
      <c r="D82" s="72"/>
      <c r="E82" s="72"/>
      <c r="F82" s="73">
        <f t="shared" ref="F82:H85" si="7">F83</f>
        <v>400</v>
      </c>
      <c r="G82" s="73">
        <f t="shared" si="7"/>
        <v>400</v>
      </c>
      <c r="H82" s="73">
        <f t="shared" si="7"/>
        <v>400</v>
      </c>
      <c r="I82" s="2"/>
    </row>
    <row r="83" spans="1:9" ht="27.6" hidden="1" outlineLevel="5" x14ac:dyDescent="0.3">
      <c r="A83" s="74" t="s">
        <v>423</v>
      </c>
      <c r="B83" s="72" t="s">
        <v>0</v>
      </c>
      <c r="C83" s="72" t="s">
        <v>221</v>
      </c>
      <c r="D83" s="72" t="s">
        <v>35</v>
      </c>
      <c r="E83" s="72"/>
      <c r="F83" s="73">
        <f t="shared" si="7"/>
        <v>400</v>
      </c>
      <c r="G83" s="73">
        <f t="shared" si="7"/>
        <v>400</v>
      </c>
      <c r="H83" s="73">
        <f t="shared" si="7"/>
        <v>400</v>
      </c>
      <c r="I83" s="2"/>
    </row>
    <row r="84" spans="1:9" ht="55.2" hidden="1" outlineLevel="6" x14ac:dyDescent="0.3">
      <c r="A84" s="74" t="s">
        <v>259</v>
      </c>
      <c r="B84" s="72" t="s">
        <v>0</v>
      </c>
      <c r="C84" s="72" t="s">
        <v>221</v>
      </c>
      <c r="D84" s="72" t="s">
        <v>36</v>
      </c>
      <c r="E84" s="72"/>
      <c r="F84" s="73">
        <f t="shared" si="7"/>
        <v>400</v>
      </c>
      <c r="G84" s="73">
        <f t="shared" si="7"/>
        <v>400</v>
      </c>
      <c r="H84" s="73">
        <f t="shared" si="7"/>
        <v>400</v>
      </c>
      <c r="I84" s="2"/>
    </row>
    <row r="85" spans="1:9" ht="55.2" hidden="1" outlineLevel="4" x14ac:dyDescent="0.3">
      <c r="A85" s="74" t="s">
        <v>260</v>
      </c>
      <c r="B85" s="72" t="s">
        <v>0</v>
      </c>
      <c r="C85" s="72" t="s">
        <v>221</v>
      </c>
      <c r="D85" s="72" t="s">
        <v>222</v>
      </c>
      <c r="E85" s="72"/>
      <c r="F85" s="73">
        <f t="shared" si="7"/>
        <v>400</v>
      </c>
      <c r="G85" s="73">
        <f t="shared" si="7"/>
        <v>400</v>
      </c>
      <c r="H85" s="73">
        <f t="shared" si="7"/>
        <v>400</v>
      </c>
      <c r="I85" s="2"/>
    </row>
    <row r="86" spans="1:9" s="6" customFormat="1" ht="27.6" hidden="1" outlineLevel="5" x14ac:dyDescent="0.3">
      <c r="A86" s="74" t="s">
        <v>235</v>
      </c>
      <c r="B86" s="72" t="s">
        <v>0</v>
      </c>
      <c r="C86" s="72" t="s">
        <v>221</v>
      </c>
      <c r="D86" s="72" t="s">
        <v>222</v>
      </c>
      <c r="E86" s="72" t="s">
        <v>10</v>
      </c>
      <c r="F86" s="73">
        <v>400</v>
      </c>
      <c r="G86" s="73">
        <v>400</v>
      </c>
      <c r="H86" s="73">
        <v>400</v>
      </c>
      <c r="I86" s="5"/>
    </row>
    <row r="87" spans="1:9" ht="27.6" hidden="1" outlineLevel="6" x14ac:dyDescent="0.3">
      <c r="A87" s="74" t="s">
        <v>211</v>
      </c>
      <c r="B87" s="72" t="s">
        <v>0</v>
      </c>
      <c r="C87" s="72" t="s">
        <v>212</v>
      </c>
      <c r="D87" s="72"/>
      <c r="E87" s="72"/>
      <c r="F87" s="73">
        <f>F88</f>
        <v>20</v>
      </c>
      <c r="G87" s="73">
        <f>G88</f>
        <v>20</v>
      </c>
      <c r="H87" s="73">
        <f>H88</f>
        <v>20</v>
      </c>
      <c r="I87" s="2"/>
    </row>
    <row r="88" spans="1:9" ht="41.4" hidden="1" outlineLevel="2" x14ac:dyDescent="0.3">
      <c r="A88" s="74" t="s">
        <v>424</v>
      </c>
      <c r="B88" s="72" t="s">
        <v>0</v>
      </c>
      <c r="C88" s="72" t="s">
        <v>212</v>
      </c>
      <c r="D88" s="72" t="s">
        <v>213</v>
      </c>
      <c r="E88" s="72"/>
      <c r="F88" s="73">
        <f>F89+F92</f>
        <v>20</v>
      </c>
      <c r="G88" s="73">
        <f>G89+G92</f>
        <v>20</v>
      </c>
      <c r="H88" s="73">
        <f>H89+H92</f>
        <v>20</v>
      </c>
      <c r="I88" s="2"/>
    </row>
    <row r="89" spans="1:9" ht="41.4" hidden="1" outlineLevel="3" x14ac:dyDescent="0.3">
      <c r="A89" s="74" t="s">
        <v>261</v>
      </c>
      <c r="B89" s="72" t="s">
        <v>0</v>
      </c>
      <c r="C89" s="72" t="s">
        <v>212</v>
      </c>
      <c r="D89" s="72" t="s">
        <v>214</v>
      </c>
      <c r="E89" s="72"/>
      <c r="F89" s="73">
        <f t="shared" ref="F89:H90" si="8">F90</f>
        <v>10</v>
      </c>
      <c r="G89" s="73">
        <f t="shared" si="8"/>
        <v>10</v>
      </c>
      <c r="H89" s="73">
        <f t="shared" si="8"/>
        <v>10</v>
      </c>
      <c r="I89" s="2"/>
    </row>
    <row r="90" spans="1:9" ht="41.4" hidden="1" outlineLevel="4" x14ac:dyDescent="0.3">
      <c r="A90" s="74" t="s">
        <v>262</v>
      </c>
      <c r="B90" s="72" t="s">
        <v>0</v>
      </c>
      <c r="C90" s="72" t="s">
        <v>212</v>
      </c>
      <c r="D90" s="72" t="s">
        <v>215</v>
      </c>
      <c r="E90" s="72"/>
      <c r="F90" s="73">
        <f t="shared" si="8"/>
        <v>10</v>
      </c>
      <c r="G90" s="73">
        <f t="shared" si="8"/>
        <v>10</v>
      </c>
      <c r="H90" s="73">
        <f t="shared" si="8"/>
        <v>10</v>
      </c>
      <c r="I90" s="2"/>
    </row>
    <row r="91" spans="1:9" ht="41.4" hidden="1" outlineLevel="5" x14ac:dyDescent="0.3">
      <c r="A91" s="74" t="s">
        <v>234</v>
      </c>
      <c r="B91" s="72" t="s">
        <v>0</v>
      </c>
      <c r="C91" s="72" t="s">
        <v>212</v>
      </c>
      <c r="D91" s="72" t="s">
        <v>215</v>
      </c>
      <c r="E91" s="72" t="s">
        <v>9</v>
      </c>
      <c r="F91" s="73">
        <v>10</v>
      </c>
      <c r="G91" s="73">
        <v>10</v>
      </c>
      <c r="H91" s="73">
        <v>10</v>
      </c>
      <c r="I91" s="2"/>
    </row>
    <row r="92" spans="1:9" ht="41.4" hidden="1" outlineLevel="6" x14ac:dyDescent="0.3">
      <c r="A92" s="74" t="s">
        <v>263</v>
      </c>
      <c r="B92" s="72" t="s">
        <v>0</v>
      </c>
      <c r="C92" s="72" t="s">
        <v>212</v>
      </c>
      <c r="D92" s="72" t="s">
        <v>216</v>
      </c>
      <c r="E92" s="72"/>
      <c r="F92" s="73">
        <f t="shared" ref="F92:H93" si="9">F93</f>
        <v>10</v>
      </c>
      <c r="G92" s="73">
        <f t="shared" si="9"/>
        <v>10</v>
      </c>
      <c r="H92" s="73">
        <f t="shared" si="9"/>
        <v>10</v>
      </c>
      <c r="I92" s="2"/>
    </row>
    <row r="93" spans="1:9" s="6" customFormat="1" ht="27.6" hidden="1" outlineLevel="2" x14ac:dyDescent="0.3">
      <c r="A93" s="74" t="s">
        <v>264</v>
      </c>
      <c r="B93" s="72" t="s">
        <v>0</v>
      </c>
      <c r="C93" s="72" t="s">
        <v>212</v>
      </c>
      <c r="D93" s="72" t="s">
        <v>217</v>
      </c>
      <c r="E93" s="72"/>
      <c r="F93" s="73">
        <f t="shared" si="9"/>
        <v>10</v>
      </c>
      <c r="G93" s="73">
        <f t="shared" si="9"/>
        <v>10</v>
      </c>
      <c r="H93" s="73">
        <f t="shared" si="9"/>
        <v>10</v>
      </c>
      <c r="I93" s="5"/>
    </row>
    <row r="94" spans="1:9" ht="41.4" hidden="1" outlineLevel="3" x14ac:dyDescent="0.3">
      <c r="A94" s="74" t="s">
        <v>234</v>
      </c>
      <c r="B94" s="72" t="s">
        <v>0</v>
      </c>
      <c r="C94" s="72" t="s">
        <v>212</v>
      </c>
      <c r="D94" s="72" t="s">
        <v>217</v>
      </c>
      <c r="E94" s="72" t="s">
        <v>9</v>
      </c>
      <c r="F94" s="73">
        <v>10</v>
      </c>
      <c r="G94" s="73">
        <v>10</v>
      </c>
      <c r="H94" s="73">
        <v>10</v>
      </c>
      <c r="I94" s="2"/>
    </row>
    <row r="95" spans="1:9" s="6" customFormat="1" hidden="1" outlineLevel="4" x14ac:dyDescent="0.3">
      <c r="A95" s="74" t="s">
        <v>369</v>
      </c>
      <c r="B95" s="72" t="s">
        <v>0</v>
      </c>
      <c r="C95" s="72" t="s">
        <v>37</v>
      </c>
      <c r="D95" s="72"/>
      <c r="E95" s="72"/>
      <c r="F95" s="73">
        <f>F96+F101+F109</f>
        <v>3882.5</v>
      </c>
      <c r="G95" s="73">
        <f>G96+G101+G109</f>
        <v>3882.5</v>
      </c>
      <c r="H95" s="73">
        <f>H96+H101+H109</f>
        <v>3836.5</v>
      </c>
      <c r="I95" s="5"/>
    </row>
    <row r="96" spans="1:9" hidden="1" outlineLevel="5" x14ac:dyDescent="0.3">
      <c r="A96" s="74" t="s">
        <v>38</v>
      </c>
      <c r="B96" s="72" t="s">
        <v>0</v>
      </c>
      <c r="C96" s="72" t="s">
        <v>39</v>
      </c>
      <c r="D96" s="72"/>
      <c r="E96" s="72"/>
      <c r="F96" s="73">
        <f t="shared" ref="F96:H99" si="10">F97</f>
        <v>2206</v>
      </c>
      <c r="G96" s="73">
        <f t="shared" si="10"/>
        <v>2206</v>
      </c>
      <c r="H96" s="73">
        <f t="shared" si="10"/>
        <v>2206</v>
      </c>
      <c r="I96" s="2"/>
    </row>
    <row r="97" spans="1:9" ht="27.6" hidden="1" outlineLevel="4" x14ac:dyDescent="0.3">
      <c r="A97" s="74" t="s">
        <v>423</v>
      </c>
      <c r="B97" s="72" t="s">
        <v>0</v>
      </c>
      <c r="C97" s="72" t="s">
        <v>39</v>
      </c>
      <c r="D97" s="72" t="s">
        <v>35</v>
      </c>
      <c r="E97" s="72"/>
      <c r="F97" s="73">
        <f t="shared" si="10"/>
        <v>2206</v>
      </c>
      <c r="G97" s="73">
        <f t="shared" si="10"/>
        <v>2206</v>
      </c>
      <c r="H97" s="73">
        <f t="shared" si="10"/>
        <v>2206</v>
      </c>
      <c r="I97" s="2"/>
    </row>
    <row r="98" spans="1:9" s="6" customFormat="1" ht="55.2" hidden="1" outlineLevel="6" x14ac:dyDescent="0.3">
      <c r="A98" s="74" t="s">
        <v>259</v>
      </c>
      <c r="B98" s="72" t="s">
        <v>0</v>
      </c>
      <c r="C98" s="72" t="s">
        <v>39</v>
      </c>
      <c r="D98" s="72" t="s">
        <v>36</v>
      </c>
      <c r="E98" s="72"/>
      <c r="F98" s="73">
        <f t="shared" si="10"/>
        <v>2206</v>
      </c>
      <c r="G98" s="73">
        <f t="shared" si="10"/>
        <v>2206</v>
      </c>
      <c r="H98" s="73">
        <f t="shared" si="10"/>
        <v>2206</v>
      </c>
      <c r="I98" s="5"/>
    </row>
    <row r="99" spans="1:9" hidden="1" outlineLevel="2" x14ac:dyDescent="0.3">
      <c r="A99" s="74" t="s">
        <v>265</v>
      </c>
      <c r="B99" s="72" t="s">
        <v>0</v>
      </c>
      <c r="C99" s="72" t="s">
        <v>39</v>
      </c>
      <c r="D99" s="72" t="s">
        <v>40</v>
      </c>
      <c r="E99" s="72"/>
      <c r="F99" s="73">
        <f t="shared" si="10"/>
        <v>2206</v>
      </c>
      <c r="G99" s="73">
        <f t="shared" si="10"/>
        <v>2206</v>
      </c>
      <c r="H99" s="73">
        <f t="shared" si="10"/>
        <v>2206</v>
      </c>
      <c r="I99" s="2"/>
    </row>
    <row r="100" spans="1:9" ht="27.6" hidden="1" outlineLevel="3" x14ac:dyDescent="0.3">
      <c r="A100" s="74" t="s">
        <v>246</v>
      </c>
      <c r="B100" s="72" t="s">
        <v>0</v>
      </c>
      <c r="C100" s="72" t="s">
        <v>39</v>
      </c>
      <c r="D100" s="72" t="s">
        <v>40</v>
      </c>
      <c r="E100" s="72" t="s">
        <v>41</v>
      </c>
      <c r="F100" s="73">
        <v>2206</v>
      </c>
      <c r="G100" s="73">
        <v>2206</v>
      </c>
      <c r="H100" s="73">
        <v>2206</v>
      </c>
      <c r="I100" s="2"/>
    </row>
    <row r="101" spans="1:9" hidden="1" outlineLevel="4" x14ac:dyDescent="0.3">
      <c r="A101" s="74" t="s">
        <v>42</v>
      </c>
      <c r="B101" s="72" t="s">
        <v>0</v>
      </c>
      <c r="C101" s="72" t="s">
        <v>43</v>
      </c>
      <c r="D101" s="72"/>
      <c r="E101" s="72"/>
      <c r="F101" s="73">
        <f>F102</f>
        <v>1071.5</v>
      </c>
      <c r="G101" s="73">
        <f>G102</f>
        <v>1071.5</v>
      </c>
      <c r="H101" s="73">
        <f>H102</f>
        <v>1071.5</v>
      </c>
      <c r="I101" s="2"/>
    </row>
    <row r="102" spans="1:9" ht="27.6" hidden="1" outlineLevel="6" x14ac:dyDescent="0.3">
      <c r="A102" s="74" t="s">
        <v>423</v>
      </c>
      <c r="B102" s="72" t="s">
        <v>0</v>
      </c>
      <c r="C102" s="72" t="s">
        <v>43</v>
      </c>
      <c r="D102" s="72" t="s">
        <v>35</v>
      </c>
      <c r="E102" s="72"/>
      <c r="F102" s="73">
        <f>F103+F106</f>
        <v>1071.5</v>
      </c>
      <c r="G102" s="73">
        <f>G103+G106</f>
        <v>1071.5</v>
      </c>
      <c r="H102" s="73">
        <f>H103+H106</f>
        <v>1071.5</v>
      </c>
      <c r="I102" s="2"/>
    </row>
    <row r="103" spans="1:9" ht="27.6" hidden="1" outlineLevel="5" x14ac:dyDescent="0.3">
      <c r="A103" s="74" t="s">
        <v>266</v>
      </c>
      <c r="B103" s="72" t="s">
        <v>0</v>
      </c>
      <c r="C103" s="72" t="s">
        <v>43</v>
      </c>
      <c r="D103" s="72" t="s">
        <v>44</v>
      </c>
      <c r="E103" s="72"/>
      <c r="F103" s="73">
        <f t="shared" ref="F103:H104" si="11">F104</f>
        <v>5</v>
      </c>
      <c r="G103" s="73">
        <f t="shared" si="11"/>
        <v>5</v>
      </c>
      <c r="H103" s="73">
        <f t="shared" si="11"/>
        <v>5</v>
      </c>
      <c r="I103" s="2"/>
    </row>
    <row r="104" spans="1:9" ht="55.2" hidden="1" outlineLevel="6" x14ac:dyDescent="0.3">
      <c r="A104" s="74" t="s">
        <v>267</v>
      </c>
      <c r="B104" s="72" t="s">
        <v>0</v>
      </c>
      <c r="C104" s="72" t="s">
        <v>43</v>
      </c>
      <c r="D104" s="72" t="s">
        <v>45</v>
      </c>
      <c r="E104" s="72"/>
      <c r="F104" s="73">
        <f t="shared" si="11"/>
        <v>5</v>
      </c>
      <c r="G104" s="73">
        <f t="shared" si="11"/>
        <v>5</v>
      </c>
      <c r="H104" s="73">
        <f t="shared" si="11"/>
        <v>5</v>
      </c>
      <c r="I104" s="2"/>
    </row>
    <row r="105" spans="1:9" ht="41.4" hidden="1" outlineLevel="5" x14ac:dyDescent="0.3">
      <c r="A105" s="74" t="s">
        <v>234</v>
      </c>
      <c r="B105" s="72" t="s">
        <v>0</v>
      </c>
      <c r="C105" s="72" t="s">
        <v>43</v>
      </c>
      <c r="D105" s="72" t="s">
        <v>45</v>
      </c>
      <c r="E105" s="72" t="s">
        <v>9</v>
      </c>
      <c r="F105" s="73">
        <v>5</v>
      </c>
      <c r="G105" s="73">
        <v>5</v>
      </c>
      <c r="H105" s="73">
        <v>5</v>
      </c>
      <c r="I105" s="2"/>
    </row>
    <row r="106" spans="1:9" s="6" customFormat="1" ht="55.2" hidden="1" outlineLevel="6" x14ac:dyDescent="0.3">
      <c r="A106" s="74" t="s">
        <v>259</v>
      </c>
      <c r="B106" s="72" t="s">
        <v>0</v>
      </c>
      <c r="C106" s="72" t="s">
        <v>43</v>
      </c>
      <c r="D106" s="72" t="s">
        <v>36</v>
      </c>
      <c r="E106" s="72"/>
      <c r="F106" s="73">
        <f t="shared" ref="F106:H107" si="12">F107</f>
        <v>1066.5</v>
      </c>
      <c r="G106" s="73">
        <f t="shared" si="12"/>
        <v>1066.5</v>
      </c>
      <c r="H106" s="73">
        <f t="shared" si="12"/>
        <v>1066.5</v>
      </c>
      <c r="I106" s="5"/>
    </row>
    <row r="107" spans="1:9" ht="27.6" hidden="1" outlineLevel="5" x14ac:dyDescent="0.3">
      <c r="A107" s="74" t="s">
        <v>268</v>
      </c>
      <c r="B107" s="72" t="s">
        <v>0</v>
      </c>
      <c r="C107" s="72" t="s">
        <v>43</v>
      </c>
      <c r="D107" s="72" t="s">
        <v>46</v>
      </c>
      <c r="E107" s="72"/>
      <c r="F107" s="73">
        <f t="shared" si="12"/>
        <v>1066.5</v>
      </c>
      <c r="G107" s="73">
        <f t="shared" si="12"/>
        <v>1066.5</v>
      </c>
      <c r="H107" s="73">
        <f t="shared" si="12"/>
        <v>1066.5</v>
      </c>
      <c r="I107" s="2"/>
    </row>
    <row r="108" spans="1:9" ht="27.6" hidden="1" outlineLevel="6" x14ac:dyDescent="0.3">
      <c r="A108" s="74" t="s">
        <v>246</v>
      </c>
      <c r="B108" s="72" t="s">
        <v>0</v>
      </c>
      <c r="C108" s="72" t="s">
        <v>43</v>
      </c>
      <c r="D108" s="72" t="s">
        <v>46</v>
      </c>
      <c r="E108" s="72" t="s">
        <v>41</v>
      </c>
      <c r="F108" s="73">
        <v>1066.5</v>
      </c>
      <c r="G108" s="73">
        <v>1066.5</v>
      </c>
      <c r="H108" s="73">
        <v>1066.5</v>
      </c>
      <c r="I108" s="2"/>
    </row>
    <row r="109" spans="1:9" s="6" customFormat="1" hidden="1" x14ac:dyDescent="0.3">
      <c r="A109" s="74" t="s">
        <v>47</v>
      </c>
      <c r="B109" s="72" t="s">
        <v>0</v>
      </c>
      <c r="C109" s="72" t="s">
        <v>48</v>
      </c>
      <c r="D109" s="72"/>
      <c r="E109" s="72"/>
      <c r="F109" s="73">
        <f t="shared" ref="F109:H112" si="13">F110</f>
        <v>605</v>
      </c>
      <c r="G109" s="73">
        <f t="shared" si="13"/>
        <v>605</v>
      </c>
      <c r="H109" s="73">
        <f t="shared" si="13"/>
        <v>559</v>
      </c>
      <c r="I109" s="5"/>
    </row>
    <row r="110" spans="1:9" ht="27.6" hidden="1" outlineLevel="2" x14ac:dyDescent="0.3">
      <c r="A110" s="74" t="s">
        <v>423</v>
      </c>
      <c r="B110" s="72" t="s">
        <v>0</v>
      </c>
      <c r="C110" s="72" t="s">
        <v>48</v>
      </c>
      <c r="D110" s="72" t="s">
        <v>35</v>
      </c>
      <c r="E110" s="72"/>
      <c r="F110" s="73">
        <f t="shared" si="13"/>
        <v>605</v>
      </c>
      <c r="G110" s="73">
        <f t="shared" si="13"/>
        <v>605</v>
      </c>
      <c r="H110" s="73">
        <f t="shared" si="13"/>
        <v>559</v>
      </c>
      <c r="I110" s="2"/>
    </row>
    <row r="111" spans="1:9" ht="27.6" hidden="1" outlineLevel="3" x14ac:dyDescent="0.3">
      <c r="A111" s="74" t="s">
        <v>266</v>
      </c>
      <c r="B111" s="72" t="s">
        <v>0</v>
      </c>
      <c r="C111" s="72" t="s">
        <v>48</v>
      </c>
      <c r="D111" s="72" t="s">
        <v>44</v>
      </c>
      <c r="E111" s="72"/>
      <c r="F111" s="73">
        <f t="shared" si="13"/>
        <v>605</v>
      </c>
      <c r="G111" s="73">
        <f t="shared" si="13"/>
        <v>605</v>
      </c>
      <c r="H111" s="73">
        <f t="shared" si="13"/>
        <v>559</v>
      </c>
      <c r="I111" s="2"/>
    </row>
    <row r="112" spans="1:9" ht="124.2" hidden="1" outlineLevel="4" x14ac:dyDescent="0.3">
      <c r="A112" s="74" t="s">
        <v>269</v>
      </c>
      <c r="B112" s="72" t="s">
        <v>0</v>
      </c>
      <c r="C112" s="72" t="s">
        <v>48</v>
      </c>
      <c r="D112" s="72" t="s">
        <v>270</v>
      </c>
      <c r="E112" s="72"/>
      <c r="F112" s="73">
        <f t="shared" si="13"/>
        <v>605</v>
      </c>
      <c r="G112" s="73">
        <f t="shared" si="13"/>
        <v>605</v>
      </c>
      <c r="H112" s="73">
        <f t="shared" si="13"/>
        <v>559</v>
      </c>
      <c r="I112" s="2"/>
    </row>
    <row r="113" spans="1:9" ht="27.6" hidden="1" outlineLevel="5" x14ac:dyDescent="0.3">
      <c r="A113" s="74" t="s">
        <v>246</v>
      </c>
      <c r="B113" s="72" t="s">
        <v>0</v>
      </c>
      <c r="C113" s="72" t="s">
        <v>48</v>
      </c>
      <c r="D113" s="72" t="s">
        <v>270</v>
      </c>
      <c r="E113" s="72" t="s">
        <v>41</v>
      </c>
      <c r="F113" s="73">
        <v>605</v>
      </c>
      <c r="G113" s="73">
        <v>605</v>
      </c>
      <c r="H113" s="73">
        <v>559</v>
      </c>
      <c r="I113" s="2"/>
    </row>
    <row r="114" spans="1:9" hidden="1" outlineLevel="6" x14ac:dyDescent="0.3">
      <c r="A114" s="69" t="s">
        <v>49</v>
      </c>
      <c r="B114" s="70" t="s">
        <v>50</v>
      </c>
      <c r="C114" s="70"/>
      <c r="D114" s="70"/>
      <c r="E114" s="70"/>
      <c r="F114" s="71">
        <f>F115</f>
        <v>17456.2</v>
      </c>
      <c r="G114" s="71">
        <f>G115</f>
        <v>17456.2</v>
      </c>
      <c r="H114" s="71">
        <f>H115</f>
        <v>17456.2</v>
      </c>
      <c r="I114" s="2"/>
    </row>
    <row r="115" spans="1:9" hidden="1" outlineLevel="3" x14ac:dyDescent="0.3">
      <c r="A115" s="74" t="s">
        <v>366</v>
      </c>
      <c r="B115" s="72" t="s">
        <v>50</v>
      </c>
      <c r="C115" s="72" t="s">
        <v>1</v>
      </c>
      <c r="D115" s="72"/>
      <c r="E115" s="72"/>
      <c r="F115" s="73">
        <f>F116+F121</f>
        <v>17456.2</v>
      </c>
      <c r="G115" s="73">
        <f>G116+G121</f>
        <v>17456.2</v>
      </c>
      <c r="H115" s="73">
        <f>H116+H121</f>
        <v>17456.2</v>
      </c>
      <c r="I115" s="2"/>
    </row>
    <row r="116" spans="1:9" ht="69" hidden="1" outlineLevel="6" x14ac:dyDescent="0.3">
      <c r="A116" s="74" t="s">
        <v>51</v>
      </c>
      <c r="B116" s="72" t="s">
        <v>50</v>
      </c>
      <c r="C116" s="72" t="s">
        <v>52</v>
      </c>
      <c r="D116" s="72"/>
      <c r="E116" s="72"/>
      <c r="F116" s="73">
        <f>F117</f>
        <v>7441.2</v>
      </c>
      <c r="G116" s="73">
        <f>G117</f>
        <v>7441.2</v>
      </c>
      <c r="H116" s="73">
        <f>H117</f>
        <v>7441.2</v>
      </c>
      <c r="I116" s="2"/>
    </row>
    <row r="117" spans="1:9" ht="27.6" hidden="1" outlineLevel="6" x14ac:dyDescent="0.3">
      <c r="A117" s="74" t="s">
        <v>245</v>
      </c>
      <c r="B117" s="72" t="s">
        <v>50</v>
      </c>
      <c r="C117" s="72" t="s">
        <v>52</v>
      </c>
      <c r="D117" s="72" t="s">
        <v>11</v>
      </c>
      <c r="E117" s="72"/>
      <c r="F117" s="73">
        <f>F118+F119+F120</f>
        <v>7441.2</v>
      </c>
      <c r="G117" s="73">
        <f>G118+G119+G120</f>
        <v>7441.2</v>
      </c>
      <c r="H117" s="73">
        <f>H118+H119+H120</f>
        <v>7441.2</v>
      </c>
      <c r="I117" s="2"/>
    </row>
    <row r="118" spans="1:9" s="6" customFormat="1" ht="96.6" hidden="1" outlineLevel="2" x14ac:dyDescent="0.3">
      <c r="A118" s="74" t="s">
        <v>233</v>
      </c>
      <c r="B118" s="72" t="s">
        <v>50</v>
      </c>
      <c r="C118" s="72" t="s">
        <v>52</v>
      </c>
      <c r="D118" s="72" t="s">
        <v>11</v>
      </c>
      <c r="E118" s="72" t="s">
        <v>6</v>
      </c>
      <c r="F118" s="73">
        <v>6993.2</v>
      </c>
      <c r="G118" s="73">
        <v>6993.2</v>
      </c>
      <c r="H118" s="73">
        <v>6993.2</v>
      </c>
      <c r="I118" s="5"/>
    </row>
    <row r="119" spans="1:9" ht="41.4" hidden="1" outlineLevel="3" x14ac:dyDescent="0.3">
      <c r="A119" s="74" t="s">
        <v>234</v>
      </c>
      <c r="B119" s="72" t="s">
        <v>50</v>
      </c>
      <c r="C119" s="72" t="s">
        <v>52</v>
      </c>
      <c r="D119" s="72" t="s">
        <v>11</v>
      </c>
      <c r="E119" s="72" t="s">
        <v>9</v>
      </c>
      <c r="F119" s="73">
        <v>440.4</v>
      </c>
      <c r="G119" s="73">
        <v>440.4</v>
      </c>
      <c r="H119" s="73">
        <v>440.4</v>
      </c>
      <c r="I119" s="2"/>
    </row>
    <row r="120" spans="1:9" ht="27.6" hidden="1" outlineLevel="6" x14ac:dyDescent="0.3">
      <c r="A120" s="74" t="s">
        <v>235</v>
      </c>
      <c r="B120" s="72" t="s">
        <v>50</v>
      </c>
      <c r="C120" s="72" t="s">
        <v>52</v>
      </c>
      <c r="D120" s="72" t="s">
        <v>11</v>
      </c>
      <c r="E120" s="72" t="s">
        <v>10</v>
      </c>
      <c r="F120" s="73">
        <v>7.6</v>
      </c>
      <c r="G120" s="73">
        <v>7.6</v>
      </c>
      <c r="H120" s="73">
        <v>7.6</v>
      </c>
      <c r="I120" s="2"/>
    </row>
    <row r="121" spans="1:9" s="6" customFormat="1" ht="27.6" hidden="1" x14ac:dyDescent="0.3">
      <c r="A121" s="74" t="s">
        <v>14</v>
      </c>
      <c r="B121" s="72" t="s">
        <v>50</v>
      </c>
      <c r="C121" s="72" t="s">
        <v>15</v>
      </c>
      <c r="D121" s="72"/>
      <c r="E121" s="72"/>
      <c r="F121" s="73">
        <f t="shared" ref="F121:H122" si="14">F122</f>
        <v>10015</v>
      </c>
      <c r="G121" s="73">
        <f t="shared" si="14"/>
        <v>10015</v>
      </c>
      <c r="H121" s="73">
        <f t="shared" si="14"/>
        <v>10015</v>
      </c>
      <c r="I121" s="5"/>
    </row>
    <row r="122" spans="1:9" ht="27.6" hidden="1" outlineLevel="2" x14ac:dyDescent="0.3">
      <c r="A122" s="74" t="s">
        <v>245</v>
      </c>
      <c r="B122" s="72" t="s">
        <v>50</v>
      </c>
      <c r="C122" s="72" t="s">
        <v>15</v>
      </c>
      <c r="D122" s="72" t="s">
        <v>11</v>
      </c>
      <c r="E122" s="72"/>
      <c r="F122" s="73">
        <f t="shared" si="14"/>
        <v>10015</v>
      </c>
      <c r="G122" s="73">
        <f t="shared" si="14"/>
        <v>10015</v>
      </c>
      <c r="H122" s="73">
        <f t="shared" si="14"/>
        <v>10015</v>
      </c>
      <c r="I122" s="2"/>
    </row>
    <row r="123" spans="1:9" ht="41.4" hidden="1" outlineLevel="3" x14ac:dyDescent="0.3">
      <c r="A123" s="74" t="s">
        <v>234</v>
      </c>
      <c r="B123" s="72" t="s">
        <v>50</v>
      </c>
      <c r="C123" s="72" t="s">
        <v>15</v>
      </c>
      <c r="D123" s="72" t="s">
        <v>11</v>
      </c>
      <c r="E123" s="72" t="s">
        <v>9</v>
      </c>
      <c r="F123" s="73">
        <v>10015</v>
      </c>
      <c r="G123" s="73">
        <v>10015</v>
      </c>
      <c r="H123" s="73">
        <v>10015</v>
      </c>
      <c r="I123" s="2"/>
    </row>
    <row r="124" spans="1:9" ht="41.4" hidden="1" outlineLevel="3" x14ac:dyDescent="0.3">
      <c r="A124" s="69" t="s">
        <v>53</v>
      </c>
      <c r="B124" s="70" t="s">
        <v>54</v>
      </c>
      <c r="C124" s="70"/>
      <c r="D124" s="70"/>
      <c r="E124" s="70"/>
      <c r="F124" s="71">
        <f>F125+F131+F152+F239+F251+F233</f>
        <v>296215</v>
      </c>
      <c r="G124" s="71">
        <f>G125+G131+G152+G239+G251+G233</f>
        <v>296215</v>
      </c>
      <c r="H124" s="71">
        <f>H125+H131+H152+H239+H251+H233</f>
        <v>263715.7</v>
      </c>
      <c r="I124" s="2"/>
    </row>
    <row r="125" spans="1:9" hidden="1" outlineLevel="4" x14ac:dyDescent="0.3">
      <c r="A125" s="74" t="s">
        <v>366</v>
      </c>
      <c r="B125" s="72" t="s">
        <v>54</v>
      </c>
      <c r="C125" s="72" t="s">
        <v>1</v>
      </c>
      <c r="D125" s="72"/>
      <c r="E125" s="72"/>
      <c r="F125" s="73">
        <f t="shared" ref="F125:H127" si="15">F126</f>
        <v>6272.4</v>
      </c>
      <c r="G125" s="73">
        <f t="shared" si="15"/>
        <v>6272.4</v>
      </c>
      <c r="H125" s="73">
        <f t="shared" si="15"/>
        <v>6272.4</v>
      </c>
      <c r="I125" s="2"/>
    </row>
    <row r="126" spans="1:9" ht="27.6" hidden="1" outlineLevel="5" x14ac:dyDescent="0.3">
      <c r="A126" s="74" t="s">
        <v>14</v>
      </c>
      <c r="B126" s="72" t="s">
        <v>54</v>
      </c>
      <c r="C126" s="72" t="s">
        <v>15</v>
      </c>
      <c r="D126" s="72"/>
      <c r="E126" s="72"/>
      <c r="F126" s="73">
        <f t="shared" si="15"/>
        <v>6272.4</v>
      </c>
      <c r="G126" s="73">
        <f t="shared" si="15"/>
        <v>6272.4</v>
      </c>
      <c r="H126" s="73">
        <f t="shared" si="15"/>
        <v>6272.4</v>
      </c>
      <c r="I126" s="2"/>
    </row>
    <row r="127" spans="1:9" ht="69" hidden="1" outlineLevel="5" x14ac:dyDescent="0.3">
      <c r="A127" s="74" t="s">
        <v>425</v>
      </c>
      <c r="B127" s="72" t="s">
        <v>54</v>
      </c>
      <c r="C127" s="72" t="s">
        <v>15</v>
      </c>
      <c r="D127" s="72" t="s">
        <v>156</v>
      </c>
      <c r="E127" s="72"/>
      <c r="F127" s="73">
        <f t="shared" si="15"/>
        <v>6272.4</v>
      </c>
      <c r="G127" s="73">
        <f t="shared" si="15"/>
        <v>6272.4</v>
      </c>
      <c r="H127" s="73">
        <f t="shared" si="15"/>
        <v>6272.4</v>
      </c>
      <c r="I127" s="2"/>
    </row>
    <row r="128" spans="1:9" ht="27.6" hidden="1" outlineLevel="5" x14ac:dyDescent="0.3">
      <c r="A128" s="74" t="s">
        <v>272</v>
      </c>
      <c r="B128" s="72" t="s">
        <v>54</v>
      </c>
      <c r="C128" s="72" t="s">
        <v>15</v>
      </c>
      <c r="D128" s="72" t="s">
        <v>157</v>
      </c>
      <c r="E128" s="72"/>
      <c r="F128" s="73">
        <f>F129+F130</f>
        <v>6272.4</v>
      </c>
      <c r="G128" s="73">
        <f>G129+G130</f>
        <v>6272.4</v>
      </c>
      <c r="H128" s="73">
        <f>H129+H130</f>
        <v>6272.4</v>
      </c>
      <c r="I128" s="2"/>
    </row>
    <row r="129" spans="1:9" ht="96.6" hidden="1" outlineLevel="6" x14ac:dyDescent="0.3">
      <c r="A129" s="74" t="s">
        <v>233</v>
      </c>
      <c r="B129" s="72" t="s">
        <v>54</v>
      </c>
      <c r="C129" s="72" t="s">
        <v>15</v>
      </c>
      <c r="D129" s="72" t="s">
        <v>157</v>
      </c>
      <c r="E129" s="72" t="s">
        <v>6</v>
      </c>
      <c r="F129" s="73">
        <v>6058.4</v>
      </c>
      <c r="G129" s="73">
        <v>6058.4</v>
      </c>
      <c r="H129" s="73">
        <v>6058.4</v>
      </c>
      <c r="I129" s="2"/>
    </row>
    <row r="130" spans="1:9" ht="41.4" hidden="1" outlineLevel="5" x14ac:dyDescent="0.3">
      <c r="A130" s="74" t="s">
        <v>234</v>
      </c>
      <c r="B130" s="72" t="s">
        <v>54</v>
      </c>
      <c r="C130" s="72" t="s">
        <v>15</v>
      </c>
      <c r="D130" s="72" t="s">
        <v>157</v>
      </c>
      <c r="E130" s="72" t="s">
        <v>9</v>
      </c>
      <c r="F130" s="73">
        <v>214</v>
      </c>
      <c r="G130" s="73">
        <v>214</v>
      </c>
      <c r="H130" s="73">
        <v>214</v>
      </c>
      <c r="I130" s="2"/>
    </row>
    <row r="131" spans="1:9" hidden="1" outlineLevel="1" x14ac:dyDescent="0.3">
      <c r="A131" s="74" t="s">
        <v>370</v>
      </c>
      <c r="B131" s="72" t="s">
        <v>54</v>
      </c>
      <c r="C131" s="72" t="s">
        <v>34</v>
      </c>
      <c r="D131" s="72"/>
      <c r="E131" s="72"/>
      <c r="F131" s="73">
        <f>F137+F148+F132</f>
        <v>194690</v>
      </c>
      <c r="G131" s="73">
        <f>G137+G148+G132</f>
        <v>194690</v>
      </c>
      <c r="H131" s="73">
        <f>H137+H148+H132</f>
        <v>191413</v>
      </c>
      <c r="I131" s="2"/>
    </row>
    <row r="132" spans="1:9" hidden="1" outlineLevel="1" x14ac:dyDescent="0.3">
      <c r="A132" s="74" t="s">
        <v>220</v>
      </c>
      <c r="B132" s="72" t="s">
        <v>54</v>
      </c>
      <c r="C132" s="72" t="s">
        <v>221</v>
      </c>
      <c r="D132" s="72"/>
      <c r="E132" s="72"/>
      <c r="F132" s="73">
        <f t="shared" ref="F132:H135" si="16">F133</f>
        <v>18790.5</v>
      </c>
      <c r="G132" s="73">
        <f t="shared" si="16"/>
        <v>18790.5</v>
      </c>
      <c r="H132" s="73">
        <f t="shared" si="16"/>
        <v>18790.5</v>
      </c>
      <c r="I132" s="2"/>
    </row>
    <row r="133" spans="1:9" ht="27.6" hidden="1" outlineLevel="1" x14ac:dyDescent="0.3">
      <c r="A133" s="74" t="s">
        <v>458</v>
      </c>
      <c r="B133" s="72" t="s">
        <v>54</v>
      </c>
      <c r="C133" s="72" t="s">
        <v>221</v>
      </c>
      <c r="D133" s="72" t="s">
        <v>57</v>
      </c>
      <c r="E133" s="72"/>
      <c r="F133" s="73">
        <f t="shared" si="16"/>
        <v>18790.5</v>
      </c>
      <c r="G133" s="73">
        <f t="shared" si="16"/>
        <v>18790.5</v>
      </c>
      <c r="H133" s="73">
        <f t="shared" si="16"/>
        <v>18790.5</v>
      </c>
      <c r="I133" s="2"/>
    </row>
    <row r="134" spans="1:9" ht="55.2" hidden="1" outlineLevel="1" x14ac:dyDescent="0.3">
      <c r="A134" s="74" t="s">
        <v>448</v>
      </c>
      <c r="B134" s="72" t="s">
        <v>54</v>
      </c>
      <c r="C134" s="72" t="s">
        <v>221</v>
      </c>
      <c r="D134" s="72" t="s">
        <v>58</v>
      </c>
      <c r="E134" s="72"/>
      <c r="F134" s="73">
        <f t="shared" si="16"/>
        <v>18790.5</v>
      </c>
      <c r="G134" s="73">
        <f t="shared" si="16"/>
        <v>18790.5</v>
      </c>
      <c r="H134" s="73">
        <f t="shared" si="16"/>
        <v>18790.5</v>
      </c>
      <c r="I134" s="2"/>
    </row>
    <row r="135" spans="1:9" ht="41.4" hidden="1" outlineLevel="1" x14ac:dyDescent="0.3">
      <c r="A135" s="74" t="s">
        <v>449</v>
      </c>
      <c r="B135" s="72" t="s">
        <v>54</v>
      </c>
      <c r="C135" s="72" t="s">
        <v>221</v>
      </c>
      <c r="D135" s="72" t="s">
        <v>450</v>
      </c>
      <c r="E135" s="72"/>
      <c r="F135" s="73">
        <f t="shared" si="16"/>
        <v>18790.5</v>
      </c>
      <c r="G135" s="73">
        <f t="shared" si="16"/>
        <v>18790.5</v>
      </c>
      <c r="H135" s="73">
        <f t="shared" si="16"/>
        <v>18790.5</v>
      </c>
      <c r="I135" s="2"/>
    </row>
    <row r="136" spans="1:9" ht="41.4" hidden="1" outlineLevel="1" x14ac:dyDescent="0.3">
      <c r="A136" s="74" t="s">
        <v>404</v>
      </c>
      <c r="B136" s="72" t="s">
        <v>54</v>
      </c>
      <c r="C136" s="72" t="s">
        <v>221</v>
      </c>
      <c r="D136" s="72" t="s">
        <v>450</v>
      </c>
      <c r="E136" s="72" t="s">
        <v>9</v>
      </c>
      <c r="F136" s="73">
        <v>18790.5</v>
      </c>
      <c r="G136" s="73">
        <v>18790.5</v>
      </c>
      <c r="H136" s="73">
        <v>18790.5</v>
      </c>
      <c r="I136" s="2"/>
    </row>
    <row r="137" spans="1:9" ht="27.6" hidden="1" outlineLevel="2" x14ac:dyDescent="0.3">
      <c r="A137" s="74" t="s">
        <v>55</v>
      </c>
      <c r="B137" s="72" t="s">
        <v>54</v>
      </c>
      <c r="C137" s="72" t="s">
        <v>56</v>
      </c>
      <c r="D137" s="72"/>
      <c r="E137" s="72"/>
      <c r="F137" s="73">
        <f t="shared" ref="F137:H138" si="17">F138</f>
        <v>175891</v>
      </c>
      <c r="G137" s="73">
        <f t="shared" si="17"/>
        <v>175891</v>
      </c>
      <c r="H137" s="73">
        <f t="shared" si="17"/>
        <v>172614</v>
      </c>
      <c r="I137" s="2"/>
    </row>
    <row r="138" spans="1:9" ht="41.4" hidden="1" outlineLevel="4" x14ac:dyDescent="0.3">
      <c r="A138" s="74" t="s">
        <v>426</v>
      </c>
      <c r="B138" s="72" t="s">
        <v>54</v>
      </c>
      <c r="C138" s="72" t="s">
        <v>56</v>
      </c>
      <c r="D138" s="72" t="s">
        <v>57</v>
      </c>
      <c r="E138" s="72"/>
      <c r="F138" s="73">
        <f t="shared" si="17"/>
        <v>175891</v>
      </c>
      <c r="G138" s="73">
        <f t="shared" si="17"/>
        <v>175891</v>
      </c>
      <c r="H138" s="73">
        <f t="shared" si="17"/>
        <v>172614</v>
      </c>
      <c r="I138" s="2"/>
    </row>
    <row r="139" spans="1:9" ht="55.2" hidden="1" outlineLevel="5" x14ac:dyDescent="0.3">
      <c r="A139" s="74" t="s">
        <v>273</v>
      </c>
      <c r="B139" s="72" t="s">
        <v>54</v>
      </c>
      <c r="C139" s="72" t="s">
        <v>56</v>
      </c>
      <c r="D139" s="72" t="s">
        <v>58</v>
      </c>
      <c r="E139" s="72"/>
      <c r="F139" s="73">
        <f>F140+F142+F144+F146</f>
        <v>175891</v>
      </c>
      <c r="G139" s="73">
        <f>G140+G142+G144+G146</f>
        <v>175891</v>
      </c>
      <c r="H139" s="73">
        <f>H140+H142+H144+H146</f>
        <v>172614</v>
      </c>
      <c r="I139" s="2"/>
    </row>
    <row r="140" spans="1:9" ht="55.2" hidden="1" outlineLevel="6" x14ac:dyDescent="0.3">
      <c r="A140" s="74" t="s">
        <v>274</v>
      </c>
      <c r="B140" s="72" t="s">
        <v>54</v>
      </c>
      <c r="C140" s="72" t="s">
        <v>56</v>
      </c>
      <c r="D140" s="72" t="s">
        <v>59</v>
      </c>
      <c r="E140" s="72"/>
      <c r="F140" s="73">
        <f>F141</f>
        <v>16391</v>
      </c>
      <c r="G140" s="73">
        <f>G141</f>
        <v>16391</v>
      </c>
      <c r="H140" s="73">
        <f>H141</f>
        <v>16614</v>
      </c>
      <c r="I140" s="2"/>
    </row>
    <row r="141" spans="1:9" ht="41.4" hidden="1" outlineLevel="5" x14ac:dyDescent="0.3">
      <c r="A141" s="74" t="s">
        <v>234</v>
      </c>
      <c r="B141" s="72" t="s">
        <v>54</v>
      </c>
      <c r="C141" s="72" t="s">
        <v>56</v>
      </c>
      <c r="D141" s="72" t="s">
        <v>59</v>
      </c>
      <c r="E141" s="72" t="s">
        <v>9</v>
      </c>
      <c r="F141" s="73">
        <v>16391</v>
      </c>
      <c r="G141" s="73">
        <v>16391</v>
      </c>
      <c r="H141" s="73">
        <v>16614</v>
      </c>
      <c r="I141" s="2"/>
    </row>
    <row r="142" spans="1:9" ht="69" hidden="1" outlineLevel="6" x14ac:dyDescent="0.3">
      <c r="A142" s="74" t="s">
        <v>275</v>
      </c>
      <c r="B142" s="72" t="s">
        <v>54</v>
      </c>
      <c r="C142" s="72" t="s">
        <v>56</v>
      </c>
      <c r="D142" s="72" t="s">
        <v>60</v>
      </c>
      <c r="E142" s="72"/>
      <c r="F142" s="73">
        <f>F143</f>
        <v>56500</v>
      </c>
      <c r="G142" s="73">
        <f>G143</f>
        <v>56500</v>
      </c>
      <c r="H142" s="73">
        <f>H143</f>
        <v>53000</v>
      </c>
      <c r="I142" s="2"/>
    </row>
    <row r="143" spans="1:9" ht="41.4" hidden="1" outlineLevel="5" x14ac:dyDescent="0.3">
      <c r="A143" s="74" t="s">
        <v>234</v>
      </c>
      <c r="B143" s="72" t="s">
        <v>54</v>
      </c>
      <c r="C143" s="72" t="s">
        <v>56</v>
      </c>
      <c r="D143" s="72" t="s">
        <v>60</v>
      </c>
      <c r="E143" s="72" t="s">
        <v>9</v>
      </c>
      <c r="F143" s="73">
        <v>56500</v>
      </c>
      <c r="G143" s="73">
        <v>56500</v>
      </c>
      <c r="H143" s="73">
        <v>53000</v>
      </c>
      <c r="I143" s="2"/>
    </row>
    <row r="144" spans="1:9" ht="69" hidden="1" outlineLevel="6" x14ac:dyDescent="0.3">
      <c r="A144" s="74" t="s">
        <v>276</v>
      </c>
      <c r="B144" s="72" t="s">
        <v>54</v>
      </c>
      <c r="C144" s="72" t="s">
        <v>56</v>
      </c>
      <c r="D144" s="72" t="s">
        <v>61</v>
      </c>
      <c r="E144" s="72"/>
      <c r="F144" s="73">
        <f>F145</f>
        <v>3000</v>
      </c>
      <c r="G144" s="73">
        <f>G145</f>
        <v>3000</v>
      </c>
      <c r="H144" s="73">
        <f>H145</f>
        <v>3000</v>
      </c>
      <c r="I144" s="2"/>
    </row>
    <row r="145" spans="1:9" ht="41.4" hidden="1" outlineLevel="5" x14ac:dyDescent="0.3">
      <c r="A145" s="74" t="s">
        <v>234</v>
      </c>
      <c r="B145" s="72" t="s">
        <v>54</v>
      </c>
      <c r="C145" s="72" t="s">
        <v>56</v>
      </c>
      <c r="D145" s="72" t="s">
        <v>61</v>
      </c>
      <c r="E145" s="72" t="s">
        <v>9</v>
      </c>
      <c r="F145" s="73">
        <v>3000</v>
      </c>
      <c r="G145" s="73">
        <v>3000</v>
      </c>
      <c r="H145" s="73">
        <v>3000</v>
      </c>
      <c r="I145" s="2"/>
    </row>
    <row r="146" spans="1:9" ht="27.6" hidden="1" outlineLevel="5" x14ac:dyDescent="0.3">
      <c r="A146" s="74" t="s">
        <v>393</v>
      </c>
      <c r="B146" s="72" t="s">
        <v>54</v>
      </c>
      <c r="C146" s="72" t="s">
        <v>56</v>
      </c>
      <c r="D146" s="76" t="s">
        <v>392</v>
      </c>
      <c r="E146" s="72"/>
      <c r="F146" s="73">
        <f>F147</f>
        <v>100000</v>
      </c>
      <c r="G146" s="73">
        <f>G147</f>
        <v>100000</v>
      </c>
      <c r="H146" s="73">
        <f>H147</f>
        <v>100000</v>
      </c>
      <c r="I146" s="2"/>
    </row>
    <row r="147" spans="1:9" ht="41.4" hidden="1" outlineLevel="5" x14ac:dyDescent="0.3">
      <c r="A147" s="74" t="s">
        <v>234</v>
      </c>
      <c r="B147" s="72" t="s">
        <v>54</v>
      </c>
      <c r="C147" s="72" t="s">
        <v>56</v>
      </c>
      <c r="D147" s="76" t="s">
        <v>392</v>
      </c>
      <c r="E147" s="72">
        <v>200</v>
      </c>
      <c r="F147" s="73">
        <v>100000</v>
      </c>
      <c r="G147" s="73">
        <v>100000</v>
      </c>
      <c r="H147" s="73">
        <v>100000</v>
      </c>
      <c r="I147" s="2"/>
    </row>
    <row r="148" spans="1:9" ht="27.6" hidden="1" outlineLevel="5" x14ac:dyDescent="0.3">
      <c r="A148" s="74" t="s">
        <v>402</v>
      </c>
      <c r="B148" s="72" t="s">
        <v>54</v>
      </c>
      <c r="C148" s="77" t="s">
        <v>212</v>
      </c>
      <c r="D148" s="78"/>
      <c r="E148" s="78"/>
      <c r="F148" s="73">
        <f t="shared" ref="F148:H150" si="18">F149</f>
        <v>8.5</v>
      </c>
      <c r="G148" s="73">
        <f t="shared" si="18"/>
        <v>8.5</v>
      </c>
      <c r="H148" s="73">
        <f t="shared" si="18"/>
        <v>8.5</v>
      </c>
      <c r="I148" s="2"/>
    </row>
    <row r="149" spans="1:9" ht="69" hidden="1" outlineLevel="5" x14ac:dyDescent="0.3">
      <c r="A149" s="74" t="s">
        <v>427</v>
      </c>
      <c r="B149" s="72" t="s">
        <v>54</v>
      </c>
      <c r="C149" s="72" t="s">
        <v>212</v>
      </c>
      <c r="D149" s="79">
        <v>1100000000</v>
      </c>
      <c r="E149" s="79"/>
      <c r="F149" s="73">
        <f t="shared" si="18"/>
        <v>8.5</v>
      </c>
      <c r="G149" s="73">
        <f t="shared" si="18"/>
        <v>8.5</v>
      </c>
      <c r="H149" s="73">
        <f t="shared" si="18"/>
        <v>8.5</v>
      </c>
      <c r="I149" s="2"/>
    </row>
    <row r="150" spans="1:9" ht="82.8" hidden="1" outlineLevel="5" x14ac:dyDescent="0.3">
      <c r="A150" s="80" t="s">
        <v>385</v>
      </c>
      <c r="B150" s="72" t="s">
        <v>54</v>
      </c>
      <c r="C150" s="72" t="s">
        <v>212</v>
      </c>
      <c r="D150" s="72">
        <v>1110100000</v>
      </c>
      <c r="E150" s="72"/>
      <c r="F150" s="73">
        <f t="shared" si="18"/>
        <v>8.5</v>
      </c>
      <c r="G150" s="73">
        <f t="shared" si="18"/>
        <v>8.5</v>
      </c>
      <c r="H150" s="73">
        <f t="shared" si="18"/>
        <v>8.5</v>
      </c>
      <c r="I150" s="2"/>
    </row>
    <row r="151" spans="1:9" ht="41.4" hidden="1" outlineLevel="5" x14ac:dyDescent="0.3">
      <c r="A151" s="74" t="s">
        <v>401</v>
      </c>
      <c r="B151" s="72" t="s">
        <v>54</v>
      </c>
      <c r="C151" s="72" t="s">
        <v>212</v>
      </c>
      <c r="D151" s="72">
        <v>1110100000</v>
      </c>
      <c r="E151" s="72">
        <v>400</v>
      </c>
      <c r="F151" s="73">
        <v>8.5</v>
      </c>
      <c r="G151" s="73">
        <v>8.5</v>
      </c>
      <c r="H151" s="73">
        <v>8.5</v>
      </c>
      <c r="I151" s="2"/>
    </row>
    <row r="152" spans="1:9" hidden="1" outlineLevel="6" x14ac:dyDescent="0.3">
      <c r="A152" s="74" t="s">
        <v>62</v>
      </c>
      <c r="B152" s="72" t="s">
        <v>54</v>
      </c>
      <c r="C152" s="72" t="s">
        <v>63</v>
      </c>
      <c r="D152" s="72"/>
      <c r="E152" s="72"/>
      <c r="F152" s="73">
        <f>F153+F167+F186+F221</f>
        <v>94980.6</v>
      </c>
      <c r="G152" s="73">
        <f>G153+G167+G186+G221</f>
        <v>94980.6</v>
      </c>
      <c r="H152" s="73">
        <f>H153+H167+H186+H221</f>
        <v>65758.3</v>
      </c>
      <c r="I152" s="2"/>
    </row>
    <row r="153" spans="1:9" hidden="1" outlineLevel="5" x14ac:dyDescent="0.3">
      <c r="A153" s="74" t="s">
        <v>64</v>
      </c>
      <c r="B153" s="72" t="s">
        <v>54</v>
      </c>
      <c r="C153" s="72" t="s">
        <v>65</v>
      </c>
      <c r="D153" s="72"/>
      <c r="E153" s="72"/>
      <c r="F153" s="73">
        <f t="shared" ref="F153:H154" si="19">F154</f>
        <v>5870</v>
      </c>
      <c r="G153" s="73">
        <f t="shared" si="19"/>
        <v>5870</v>
      </c>
      <c r="H153" s="73">
        <f t="shared" si="19"/>
        <v>6870</v>
      </c>
      <c r="I153" s="2"/>
    </row>
    <row r="154" spans="1:9" ht="41.4" hidden="1" outlineLevel="2" x14ac:dyDescent="0.3">
      <c r="A154" s="74" t="s">
        <v>426</v>
      </c>
      <c r="B154" s="72" t="s">
        <v>54</v>
      </c>
      <c r="C154" s="72" t="s">
        <v>65</v>
      </c>
      <c r="D154" s="72" t="s">
        <v>57</v>
      </c>
      <c r="E154" s="72"/>
      <c r="F154" s="73">
        <f t="shared" si="19"/>
        <v>5870</v>
      </c>
      <c r="G154" s="73">
        <f t="shared" si="19"/>
        <v>5870</v>
      </c>
      <c r="H154" s="73">
        <f t="shared" si="19"/>
        <v>6870</v>
      </c>
      <c r="I154" s="2"/>
    </row>
    <row r="155" spans="1:9" ht="27.6" hidden="1" outlineLevel="3" x14ac:dyDescent="0.3">
      <c r="A155" s="74" t="s">
        <v>277</v>
      </c>
      <c r="B155" s="72" t="s">
        <v>54</v>
      </c>
      <c r="C155" s="72" t="s">
        <v>65</v>
      </c>
      <c r="D155" s="72" t="s">
        <v>66</v>
      </c>
      <c r="E155" s="72"/>
      <c r="F155" s="73">
        <f>F158+F161+F163+F165+F156</f>
        <v>5870</v>
      </c>
      <c r="G155" s="73">
        <f>G158+G161+G163+G165+G156</f>
        <v>5870</v>
      </c>
      <c r="H155" s="73">
        <f>H158+H161+H163+H165+H156</f>
        <v>6870</v>
      </c>
      <c r="I155" s="2"/>
    </row>
    <row r="156" spans="1:9" ht="110.4" hidden="1" outlineLevel="3" x14ac:dyDescent="0.3">
      <c r="A156" s="81" t="s">
        <v>403</v>
      </c>
      <c r="B156" s="72" t="s">
        <v>54</v>
      </c>
      <c r="C156" s="72" t="s">
        <v>65</v>
      </c>
      <c r="D156" s="76" t="s">
        <v>405</v>
      </c>
      <c r="E156" s="72"/>
      <c r="F156" s="73">
        <f>F157</f>
        <v>1000</v>
      </c>
      <c r="G156" s="73">
        <f>G157</f>
        <v>1000</v>
      </c>
      <c r="H156" s="73">
        <f>H157</f>
        <v>1000</v>
      </c>
      <c r="I156" s="2"/>
    </row>
    <row r="157" spans="1:9" ht="41.4" hidden="1" outlineLevel="3" x14ac:dyDescent="0.3">
      <c r="A157" s="74" t="s">
        <v>404</v>
      </c>
      <c r="B157" s="72" t="s">
        <v>54</v>
      </c>
      <c r="C157" s="72" t="s">
        <v>65</v>
      </c>
      <c r="D157" s="76" t="s">
        <v>405</v>
      </c>
      <c r="E157" s="72">
        <v>200</v>
      </c>
      <c r="F157" s="73">
        <v>1000</v>
      </c>
      <c r="G157" s="73">
        <v>1000</v>
      </c>
      <c r="H157" s="73">
        <v>1000</v>
      </c>
      <c r="I157" s="2"/>
    </row>
    <row r="158" spans="1:9" ht="55.2" hidden="1" outlineLevel="4" x14ac:dyDescent="0.3">
      <c r="A158" s="74" t="s">
        <v>278</v>
      </c>
      <c r="B158" s="72" t="s">
        <v>54</v>
      </c>
      <c r="C158" s="72" t="s">
        <v>65</v>
      </c>
      <c r="D158" s="72" t="s">
        <v>67</v>
      </c>
      <c r="E158" s="72"/>
      <c r="F158" s="73">
        <f>F159+F160</f>
        <v>2530</v>
      </c>
      <c r="G158" s="73">
        <f>G159+G160</f>
        <v>2530</v>
      </c>
      <c r="H158" s="73">
        <f>H159+H160</f>
        <v>2530</v>
      </c>
      <c r="I158" s="2"/>
    </row>
    <row r="159" spans="1:9" ht="41.4" hidden="1" outlineLevel="5" x14ac:dyDescent="0.3">
      <c r="A159" s="74" t="s">
        <v>234</v>
      </c>
      <c r="B159" s="72" t="s">
        <v>54</v>
      </c>
      <c r="C159" s="72" t="s">
        <v>65</v>
      </c>
      <c r="D159" s="72" t="s">
        <v>67</v>
      </c>
      <c r="E159" s="72" t="s">
        <v>9</v>
      </c>
      <c r="F159" s="73">
        <v>2030</v>
      </c>
      <c r="G159" s="73">
        <v>2030</v>
      </c>
      <c r="H159" s="73">
        <v>2030</v>
      </c>
      <c r="I159" s="2"/>
    </row>
    <row r="160" spans="1:9" ht="27.6" hidden="1" outlineLevel="6" x14ac:dyDescent="0.3">
      <c r="A160" s="74" t="s">
        <v>235</v>
      </c>
      <c r="B160" s="72" t="s">
        <v>54</v>
      </c>
      <c r="C160" s="72" t="s">
        <v>65</v>
      </c>
      <c r="D160" s="72" t="s">
        <v>67</v>
      </c>
      <c r="E160" s="72" t="s">
        <v>10</v>
      </c>
      <c r="F160" s="73">
        <v>500</v>
      </c>
      <c r="G160" s="73">
        <v>500</v>
      </c>
      <c r="H160" s="73">
        <v>500</v>
      </c>
      <c r="I160" s="2"/>
    </row>
    <row r="161" spans="1:9" ht="27.6" hidden="1" outlineLevel="5" x14ac:dyDescent="0.3">
      <c r="A161" s="74" t="s">
        <v>279</v>
      </c>
      <c r="B161" s="72" t="s">
        <v>54</v>
      </c>
      <c r="C161" s="72" t="s">
        <v>65</v>
      </c>
      <c r="D161" s="72" t="s">
        <v>68</v>
      </c>
      <c r="E161" s="72"/>
      <c r="F161" s="73">
        <f>F162</f>
        <v>2000</v>
      </c>
      <c r="G161" s="73">
        <f>G162</f>
        <v>2000</v>
      </c>
      <c r="H161" s="73">
        <f>H162</f>
        <v>3000</v>
      </c>
      <c r="I161" s="2"/>
    </row>
    <row r="162" spans="1:9" ht="41.4" hidden="1" outlineLevel="6" x14ac:dyDescent="0.3">
      <c r="A162" s="74" t="s">
        <v>234</v>
      </c>
      <c r="B162" s="72" t="s">
        <v>54</v>
      </c>
      <c r="C162" s="72" t="s">
        <v>65</v>
      </c>
      <c r="D162" s="72" t="s">
        <v>68</v>
      </c>
      <c r="E162" s="72" t="s">
        <v>9</v>
      </c>
      <c r="F162" s="73">
        <v>2000</v>
      </c>
      <c r="G162" s="73">
        <v>2000</v>
      </c>
      <c r="H162" s="73">
        <v>3000</v>
      </c>
      <c r="I162" s="2"/>
    </row>
    <row r="163" spans="1:9" ht="69" hidden="1" outlineLevel="5" x14ac:dyDescent="0.3">
      <c r="A163" s="74" t="s">
        <v>280</v>
      </c>
      <c r="B163" s="72" t="s">
        <v>54</v>
      </c>
      <c r="C163" s="72" t="s">
        <v>65</v>
      </c>
      <c r="D163" s="72" t="s">
        <v>69</v>
      </c>
      <c r="E163" s="72"/>
      <c r="F163" s="73">
        <f>F164</f>
        <v>40</v>
      </c>
      <c r="G163" s="73">
        <f>G164</f>
        <v>40</v>
      </c>
      <c r="H163" s="73">
        <f>H164</f>
        <v>40</v>
      </c>
      <c r="I163" s="2"/>
    </row>
    <row r="164" spans="1:9" ht="41.4" hidden="1" outlineLevel="6" x14ac:dyDescent="0.3">
      <c r="A164" s="74" t="s">
        <v>234</v>
      </c>
      <c r="B164" s="72" t="s">
        <v>54</v>
      </c>
      <c r="C164" s="72" t="s">
        <v>65</v>
      </c>
      <c r="D164" s="72" t="s">
        <v>69</v>
      </c>
      <c r="E164" s="72" t="s">
        <v>9</v>
      </c>
      <c r="F164" s="73">
        <v>40</v>
      </c>
      <c r="G164" s="73">
        <v>40</v>
      </c>
      <c r="H164" s="73">
        <v>40</v>
      </c>
      <c r="I164" s="2"/>
    </row>
    <row r="165" spans="1:9" ht="55.2" hidden="1" outlineLevel="5" x14ac:dyDescent="0.3">
      <c r="A165" s="74" t="s">
        <v>281</v>
      </c>
      <c r="B165" s="72" t="s">
        <v>54</v>
      </c>
      <c r="C165" s="72" t="s">
        <v>65</v>
      </c>
      <c r="D165" s="72" t="s">
        <v>70</v>
      </c>
      <c r="E165" s="72"/>
      <c r="F165" s="73">
        <f>F166</f>
        <v>300</v>
      </c>
      <c r="G165" s="73">
        <f>G166</f>
        <v>300</v>
      </c>
      <c r="H165" s="73">
        <f>H166</f>
        <v>300</v>
      </c>
      <c r="I165" s="2"/>
    </row>
    <row r="166" spans="1:9" ht="41.4" hidden="1" outlineLevel="6" x14ac:dyDescent="0.3">
      <c r="A166" s="74" t="s">
        <v>234</v>
      </c>
      <c r="B166" s="72" t="s">
        <v>54</v>
      </c>
      <c r="C166" s="72" t="s">
        <v>65</v>
      </c>
      <c r="D166" s="72" t="s">
        <v>70</v>
      </c>
      <c r="E166" s="72" t="s">
        <v>9</v>
      </c>
      <c r="F166" s="73">
        <v>300</v>
      </c>
      <c r="G166" s="73">
        <v>300</v>
      </c>
      <c r="H166" s="73">
        <v>300</v>
      </c>
      <c r="I166" s="2"/>
    </row>
    <row r="167" spans="1:9" hidden="1" outlineLevel="3" x14ac:dyDescent="0.3">
      <c r="A167" s="74" t="s">
        <v>72</v>
      </c>
      <c r="B167" s="72" t="s">
        <v>54</v>
      </c>
      <c r="C167" s="72" t="s">
        <v>73</v>
      </c>
      <c r="D167" s="72"/>
      <c r="E167" s="72"/>
      <c r="F167" s="73">
        <f>F168+F178+F181</f>
        <v>1946.8</v>
      </c>
      <c r="G167" s="73">
        <f>G168+G178+G181</f>
        <v>1946.8</v>
      </c>
      <c r="H167" s="73">
        <f>H168+H178+H181</f>
        <v>1946.8</v>
      </c>
      <c r="I167" s="2"/>
    </row>
    <row r="168" spans="1:9" ht="41.4" hidden="1" outlineLevel="6" x14ac:dyDescent="0.3">
      <c r="A168" s="74" t="s">
        <v>426</v>
      </c>
      <c r="B168" s="72" t="s">
        <v>54</v>
      </c>
      <c r="C168" s="72" t="s">
        <v>73</v>
      </c>
      <c r="D168" s="72" t="s">
        <v>57</v>
      </c>
      <c r="E168" s="72"/>
      <c r="F168" s="73">
        <f>F169</f>
        <v>1445</v>
      </c>
      <c r="G168" s="73">
        <f>G169</f>
        <v>1445</v>
      </c>
      <c r="H168" s="73">
        <f>H169</f>
        <v>1445</v>
      </c>
      <c r="I168" s="2"/>
    </row>
    <row r="169" spans="1:9" ht="41.4" hidden="1" outlineLevel="2" x14ac:dyDescent="0.3">
      <c r="A169" s="74" t="s">
        <v>282</v>
      </c>
      <c r="B169" s="72" t="s">
        <v>54</v>
      </c>
      <c r="C169" s="72" t="s">
        <v>73</v>
      </c>
      <c r="D169" s="72" t="s">
        <v>74</v>
      </c>
      <c r="E169" s="72"/>
      <c r="F169" s="73">
        <f>F170+F172+F176</f>
        <v>1445</v>
      </c>
      <c r="G169" s="73">
        <f>G170+G172+G176</f>
        <v>1445</v>
      </c>
      <c r="H169" s="73">
        <f>H170+H172+H176</f>
        <v>1445</v>
      </c>
      <c r="I169" s="2"/>
    </row>
    <row r="170" spans="1:9" ht="27.6" hidden="1" outlineLevel="6" x14ac:dyDescent="0.3">
      <c r="A170" s="74" t="s">
        <v>283</v>
      </c>
      <c r="B170" s="72" t="s">
        <v>54</v>
      </c>
      <c r="C170" s="72" t="s">
        <v>73</v>
      </c>
      <c r="D170" s="72" t="s">
        <v>75</v>
      </c>
      <c r="E170" s="72"/>
      <c r="F170" s="73">
        <f>F171</f>
        <v>1400</v>
      </c>
      <c r="G170" s="73">
        <f>G171</f>
        <v>1400</v>
      </c>
      <c r="H170" s="73">
        <f>H171</f>
        <v>1400</v>
      </c>
      <c r="I170" s="2"/>
    </row>
    <row r="171" spans="1:9" ht="41.4" hidden="1" outlineLevel="5" x14ac:dyDescent="0.3">
      <c r="A171" s="74" t="s">
        <v>234</v>
      </c>
      <c r="B171" s="72" t="s">
        <v>54</v>
      </c>
      <c r="C171" s="72" t="s">
        <v>73</v>
      </c>
      <c r="D171" s="72" t="s">
        <v>75</v>
      </c>
      <c r="E171" s="72" t="s">
        <v>9</v>
      </c>
      <c r="F171" s="73">
        <v>1400</v>
      </c>
      <c r="G171" s="73">
        <v>1400</v>
      </c>
      <c r="H171" s="73">
        <v>1400</v>
      </c>
      <c r="I171" s="2"/>
    </row>
    <row r="172" spans="1:9" ht="41.4" hidden="1" outlineLevel="6" x14ac:dyDescent="0.3">
      <c r="A172" s="74" t="s">
        <v>284</v>
      </c>
      <c r="B172" s="72" t="s">
        <v>54</v>
      </c>
      <c r="C172" s="72" t="s">
        <v>73</v>
      </c>
      <c r="D172" s="72" t="s">
        <v>76</v>
      </c>
      <c r="E172" s="72"/>
      <c r="F172" s="73">
        <f>F173</f>
        <v>35</v>
      </c>
      <c r="G172" s="73">
        <f>G173</f>
        <v>35</v>
      </c>
      <c r="H172" s="73">
        <f>H173</f>
        <v>35</v>
      </c>
      <c r="I172" s="2"/>
    </row>
    <row r="173" spans="1:9" ht="41.4" hidden="1" outlineLevel="5" x14ac:dyDescent="0.3">
      <c r="A173" s="74" t="s">
        <v>234</v>
      </c>
      <c r="B173" s="72" t="s">
        <v>54</v>
      </c>
      <c r="C173" s="72" t="s">
        <v>73</v>
      </c>
      <c r="D173" s="72" t="s">
        <v>76</v>
      </c>
      <c r="E173" s="72" t="s">
        <v>9</v>
      </c>
      <c r="F173" s="73">
        <v>35</v>
      </c>
      <c r="G173" s="73">
        <v>35</v>
      </c>
      <c r="H173" s="73">
        <v>35</v>
      </c>
      <c r="I173" s="2"/>
    </row>
    <row r="174" spans="1:9" ht="55.2" hidden="1" outlineLevel="6" x14ac:dyDescent="0.3">
      <c r="A174" s="74" t="s">
        <v>285</v>
      </c>
      <c r="B174" s="72" t="s">
        <v>54</v>
      </c>
      <c r="C174" s="72" t="s">
        <v>73</v>
      </c>
      <c r="D174" s="72" t="s">
        <v>286</v>
      </c>
      <c r="E174" s="72"/>
      <c r="F174" s="73">
        <v>0</v>
      </c>
      <c r="G174" s="73">
        <v>0</v>
      </c>
      <c r="H174" s="73">
        <v>0</v>
      </c>
      <c r="I174" s="2"/>
    </row>
    <row r="175" spans="1:9" ht="41.4" hidden="1" outlineLevel="5" x14ac:dyDescent="0.3">
      <c r="A175" s="74" t="s">
        <v>287</v>
      </c>
      <c r="B175" s="72" t="s">
        <v>54</v>
      </c>
      <c r="C175" s="72" t="s">
        <v>73</v>
      </c>
      <c r="D175" s="72" t="s">
        <v>286</v>
      </c>
      <c r="E175" s="72" t="s">
        <v>71</v>
      </c>
      <c r="F175" s="73">
        <v>0</v>
      </c>
      <c r="G175" s="73">
        <v>0</v>
      </c>
      <c r="H175" s="73">
        <v>0</v>
      </c>
      <c r="I175" s="2"/>
    </row>
    <row r="176" spans="1:9" ht="55.2" hidden="1" outlineLevel="6" x14ac:dyDescent="0.3">
      <c r="A176" s="74" t="s">
        <v>288</v>
      </c>
      <c r="B176" s="72" t="s">
        <v>54</v>
      </c>
      <c r="C176" s="72" t="s">
        <v>73</v>
      </c>
      <c r="D176" s="72" t="s">
        <v>77</v>
      </c>
      <c r="E176" s="72"/>
      <c r="F176" s="73">
        <f>F177</f>
        <v>10</v>
      </c>
      <c r="G176" s="73">
        <f>G177</f>
        <v>10</v>
      </c>
      <c r="H176" s="73">
        <f>H177</f>
        <v>10</v>
      </c>
      <c r="I176" s="2"/>
    </row>
    <row r="177" spans="1:9" ht="41.4" hidden="1" outlineLevel="5" x14ac:dyDescent="0.3">
      <c r="A177" s="74" t="s">
        <v>287</v>
      </c>
      <c r="B177" s="72" t="s">
        <v>54</v>
      </c>
      <c r="C177" s="72" t="s">
        <v>73</v>
      </c>
      <c r="D177" s="72" t="s">
        <v>77</v>
      </c>
      <c r="E177" s="72" t="s">
        <v>71</v>
      </c>
      <c r="F177" s="73">
        <v>10</v>
      </c>
      <c r="G177" s="73">
        <v>10</v>
      </c>
      <c r="H177" s="73">
        <v>10</v>
      </c>
      <c r="I177" s="2"/>
    </row>
    <row r="178" spans="1:9" ht="41.4" hidden="1" outlineLevel="6" x14ac:dyDescent="0.3">
      <c r="A178" s="74" t="s">
        <v>428</v>
      </c>
      <c r="B178" s="72" t="s">
        <v>54</v>
      </c>
      <c r="C178" s="72" t="s">
        <v>73</v>
      </c>
      <c r="D178" s="72" t="s">
        <v>78</v>
      </c>
      <c r="E178" s="72"/>
      <c r="F178" s="73">
        <f t="shared" ref="F178:H179" si="20">F179</f>
        <v>500</v>
      </c>
      <c r="G178" s="73">
        <f t="shared" si="20"/>
        <v>500</v>
      </c>
      <c r="H178" s="73">
        <f t="shared" si="20"/>
        <v>500</v>
      </c>
      <c r="I178" s="2"/>
    </row>
    <row r="179" spans="1:9" ht="69" hidden="1" outlineLevel="5" x14ac:dyDescent="0.3">
      <c r="A179" s="74" t="s">
        <v>290</v>
      </c>
      <c r="B179" s="72" t="s">
        <v>54</v>
      </c>
      <c r="C179" s="72" t="s">
        <v>73</v>
      </c>
      <c r="D179" s="72" t="s">
        <v>223</v>
      </c>
      <c r="E179" s="72"/>
      <c r="F179" s="73">
        <f t="shared" si="20"/>
        <v>500</v>
      </c>
      <c r="G179" s="73">
        <f t="shared" si="20"/>
        <v>500</v>
      </c>
      <c r="H179" s="73">
        <f t="shared" si="20"/>
        <v>500</v>
      </c>
      <c r="I179" s="2"/>
    </row>
    <row r="180" spans="1:9" ht="41.4" hidden="1" outlineLevel="6" x14ac:dyDescent="0.3">
      <c r="A180" s="74" t="s">
        <v>234</v>
      </c>
      <c r="B180" s="72" t="s">
        <v>54</v>
      </c>
      <c r="C180" s="72" t="s">
        <v>73</v>
      </c>
      <c r="D180" s="72" t="s">
        <v>223</v>
      </c>
      <c r="E180" s="72" t="s">
        <v>9</v>
      </c>
      <c r="F180" s="73">
        <v>500</v>
      </c>
      <c r="G180" s="73">
        <v>500</v>
      </c>
      <c r="H180" s="73">
        <v>500</v>
      </c>
      <c r="I180" s="2"/>
    </row>
    <row r="181" spans="1:9" ht="69" hidden="1" outlineLevel="6" x14ac:dyDescent="0.3">
      <c r="A181" s="74" t="s">
        <v>425</v>
      </c>
      <c r="B181" s="72" t="s">
        <v>54</v>
      </c>
      <c r="C181" s="72" t="s">
        <v>73</v>
      </c>
      <c r="D181" s="72" t="s">
        <v>156</v>
      </c>
      <c r="E181" s="72"/>
      <c r="F181" s="73">
        <f>F182+F184</f>
        <v>1.8</v>
      </c>
      <c r="G181" s="73">
        <f>G182+G184</f>
        <v>1.8</v>
      </c>
      <c r="H181" s="73">
        <f>H182+H184</f>
        <v>1.8</v>
      </c>
      <c r="I181" s="2"/>
    </row>
    <row r="182" spans="1:9" ht="82.8" hidden="1" outlineLevel="5" x14ac:dyDescent="0.3">
      <c r="A182" s="82" t="s">
        <v>385</v>
      </c>
      <c r="B182" s="72" t="s">
        <v>54</v>
      </c>
      <c r="C182" s="72" t="s">
        <v>73</v>
      </c>
      <c r="D182" s="72" t="s">
        <v>158</v>
      </c>
      <c r="E182" s="72"/>
      <c r="F182" s="73">
        <f>F183</f>
        <v>0</v>
      </c>
      <c r="G182" s="73">
        <f>G183</f>
        <v>0</v>
      </c>
      <c r="H182" s="73">
        <f>H183</f>
        <v>0</v>
      </c>
      <c r="I182" s="2"/>
    </row>
    <row r="183" spans="1:9" ht="41.4" hidden="1" outlineLevel="6" x14ac:dyDescent="0.3">
      <c r="A183" s="74" t="s">
        <v>287</v>
      </c>
      <c r="B183" s="72" t="s">
        <v>54</v>
      </c>
      <c r="C183" s="72" t="s">
        <v>73</v>
      </c>
      <c r="D183" s="72" t="s">
        <v>158</v>
      </c>
      <c r="E183" s="72" t="s">
        <v>71</v>
      </c>
      <c r="F183" s="73">
        <v>0</v>
      </c>
      <c r="G183" s="73">
        <v>0</v>
      </c>
      <c r="H183" s="73">
        <v>0</v>
      </c>
      <c r="I183" s="2"/>
    </row>
    <row r="184" spans="1:9" ht="27.6" hidden="1" outlineLevel="5" collapsed="1" x14ac:dyDescent="0.3">
      <c r="A184" s="82" t="s">
        <v>386</v>
      </c>
      <c r="B184" s="72" t="s">
        <v>54</v>
      </c>
      <c r="C184" s="72" t="s">
        <v>73</v>
      </c>
      <c r="D184" s="72" t="s">
        <v>207</v>
      </c>
      <c r="E184" s="72"/>
      <c r="F184" s="73">
        <f>F185</f>
        <v>1.8</v>
      </c>
      <c r="G184" s="73">
        <f>G185</f>
        <v>1.8</v>
      </c>
      <c r="H184" s="73">
        <f>H185</f>
        <v>1.8</v>
      </c>
      <c r="I184" s="2"/>
    </row>
    <row r="185" spans="1:9" ht="41.4" hidden="1" outlineLevel="3" x14ac:dyDescent="0.3">
      <c r="A185" s="74" t="s">
        <v>234</v>
      </c>
      <c r="B185" s="72" t="s">
        <v>54</v>
      </c>
      <c r="C185" s="72" t="s">
        <v>73</v>
      </c>
      <c r="D185" s="72" t="s">
        <v>207</v>
      </c>
      <c r="E185" s="72" t="s">
        <v>9</v>
      </c>
      <c r="F185" s="73">
        <v>1.8</v>
      </c>
      <c r="G185" s="73">
        <v>1.8</v>
      </c>
      <c r="H185" s="73">
        <v>1.8</v>
      </c>
      <c r="I185" s="2"/>
    </row>
    <row r="186" spans="1:9" hidden="1" outlineLevel="5" x14ac:dyDescent="0.3">
      <c r="A186" s="74" t="s">
        <v>79</v>
      </c>
      <c r="B186" s="72" t="s">
        <v>54</v>
      </c>
      <c r="C186" s="72" t="s">
        <v>80</v>
      </c>
      <c r="D186" s="72"/>
      <c r="E186" s="72"/>
      <c r="F186" s="73">
        <f>F187+F211+F214</f>
        <v>79753.2</v>
      </c>
      <c r="G186" s="73">
        <f>G187+G211+G214</f>
        <v>79753.2</v>
      </c>
      <c r="H186" s="73">
        <f>H187+H211+H214</f>
        <v>49529.2</v>
      </c>
      <c r="I186" s="2"/>
    </row>
    <row r="187" spans="1:9" ht="41.4" hidden="1" outlineLevel="2" x14ac:dyDescent="0.3">
      <c r="A187" s="74" t="s">
        <v>426</v>
      </c>
      <c r="B187" s="72" t="s">
        <v>54</v>
      </c>
      <c r="C187" s="72" t="s">
        <v>80</v>
      </c>
      <c r="D187" s="72" t="s">
        <v>57</v>
      </c>
      <c r="E187" s="72"/>
      <c r="F187" s="73">
        <f>F188</f>
        <v>50452</v>
      </c>
      <c r="G187" s="73">
        <f>G188</f>
        <v>50452</v>
      </c>
      <c r="H187" s="73">
        <f>H188</f>
        <v>49529.2</v>
      </c>
      <c r="I187" s="2"/>
    </row>
    <row r="188" spans="1:9" ht="27.6" hidden="1" outlineLevel="3" x14ac:dyDescent="0.3">
      <c r="A188" s="74" t="s">
        <v>291</v>
      </c>
      <c r="B188" s="72" t="s">
        <v>54</v>
      </c>
      <c r="C188" s="72" t="s">
        <v>80</v>
      </c>
      <c r="D188" s="72" t="s">
        <v>81</v>
      </c>
      <c r="E188" s="72"/>
      <c r="F188" s="73">
        <f>F189+F191+F193+F195+F197+F199+F201+F203+F205+F207+F209</f>
        <v>50452</v>
      </c>
      <c r="G188" s="73">
        <f>G189+G191+G193+G195+G197+G199+G201+G203+G205+G207+G209</f>
        <v>50452</v>
      </c>
      <c r="H188" s="73">
        <f>H189+H191+H193+H195+H197+H199+H201+H203+H205+H207+H209</f>
        <v>49529.2</v>
      </c>
      <c r="I188" s="2"/>
    </row>
    <row r="189" spans="1:9" ht="69" hidden="1" outlineLevel="4" x14ac:dyDescent="0.3">
      <c r="A189" s="74" t="s">
        <v>446</v>
      </c>
      <c r="B189" s="72" t="s">
        <v>54</v>
      </c>
      <c r="C189" s="72" t="s">
        <v>80</v>
      </c>
      <c r="D189" s="72" t="s">
        <v>82</v>
      </c>
      <c r="E189" s="72"/>
      <c r="F189" s="73">
        <f>F190</f>
        <v>7100</v>
      </c>
      <c r="G189" s="73">
        <f>G190</f>
        <v>7100</v>
      </c>
      <c r="H189" s="73">
        <f>H190</f>
        <v>7100</v>
      </c>
      <c r="I189" s="2"/>
    </row>
    <row r="190" spans="1:9" ht="41.4" hidden="1" outlineLevel="5" x14ac:dyDescent="0.3">
      <c r="A190" s="74" t="s">
        <v>234</v>
      </c>
      <c r="B190" s="72" t="s">
        <v>54</v>
      </c>
      <c r="C190" s="72" t="s">
        <v>80</v>
      </c>
      <c r="D190" s="72" t="s">
        <v>82</v>
      </c>
      <c r="E190" s="72" t="s">
        <v>9</v>
      </c>
      <c r="F190" s="73">
        <v>7100</v>
      </c>
      <c r="G190" s="73">
        <v>7100</v>
      </c>
      <c r="H190" s="73">
        <v>7100</v>
      </c>
      <c r="I190" s="2"/>
    </row>
    <row r="191" spans="1:9" ht="69" hidden="1" outlineLevel="6" x14ac:dyDescent="0.3">
      <c r="A191" s="74" t="s">
        <v>293</v>
      </c>
      <c r="B191" s="72" t="s">
        <v>54</v>
      </c>
      <c r="C191" s="72" t="s">
        <v>80</v>
      </c>
      <c r="D191" s="72" t="s">
        <v>83</v>
      </c>
      <c r="E191" s="72"/>
      <c r="F191" s="73">
        <f>F192</f>
        <v>3000</v>
      </c>
      <c r="G191" s="73">
        <f>G192</f>
        <v>3000</v>
      </c>
      <c r="H191" s="73">
        <f>H192</f>
        <v>3000</v>
      </c>
      <c r="I191" s="2"/>
    </row>
    <row r="192" spans="1:9" ht="41.4" hidden="1" outlineLevel="6" x14ac:dyDescent="0.3">
      <c r="A192" s="74" t="s">
        <v>234</v>
      </c>
      <c r="B192" s="72" t="s">
        <v>54</v>
      </c>
      <c r="C192" s="72" t="s">
        <v>80</v>
      </c>
      <c r="D192" s="72" t="s">
        <v>83</v>
      </c>
      <c r="E192" s="72" t="s">
        <v>9</v>
      </c>
      <c r="F192" s="73">
        <v>3000</v>
      </c>
      <c r="G192" s="73">
        <v>3000</v>
      </c>
      <c r="H192" s="73">
        <v>3000</v>
      </c>
      <c r="I192" s="2"/>
    </row>
    <row r="193" spans="1:9" ht="41.4" hidden="1" outlineLevel="4" x14ac:dyDescent="0.3">
      <c r="A193" s="74" t="s">
        <v>294</v>
      </c>
      <c r="B193" s="72" t="s">
        <v>54</v>
      </c>
      <c r="C193" s="72" t="s">
        <v>80</v>
      </c>
      <c r="D193" s="72" t="s">
        <v>84</v>
      </c>
      <c r="E193" s="72"/>
      <c r="F193" s="73">
        <f>F194</f>
        <v>2500</v>
      </c>
      <c r="G193" s="73">
        <f>G194</f>
        <v>2500</v>
      </c>
      <c r="H193" s="73">
        <f>H194</f>
        <v>2500</v>
      </c>
      <c r="I193" s="2"/>
    </row>
    <row r="194" spans="1:9" ht="41.4" hidden="1" outlineLevel="5" x14ac:dyDescent="0.3">
      <c r="A194" s="74" t="s">
        <v>234</v>
      </c>
      <c r="B194" s="72" t="s">
        <v>54</v>
      </c>
      <c r="C194" s="72" t="s">
        <v>80</v>
      </c>
      <c r="D194" s="72" t="s">
        <v>84</v>
      </c>
      <c r="E194" s="72" t="s">
        <v>9</v>
      </c>
      <c r="F194" s="73">
        <v>2500</v>
      </c>
      <c r="G194" s="73">
        <v>2500</v>
      </c>
      <c r="H194" s="73">
        <v>2500</v>
      </c>
      <c r="I194" s="2"/>
    </row>
    <row r="195" spans="1:9" ht="27.6" hidden="1" outlineLevel="6" x14ac:dyDescent="0.3">
      <c r="A195" s="74" t="s">
        <v>295</v>
      </c>
      <c r="B195" s="72" t="s">
        <v>54</v>
      </c>
      <c r="C195" s="72" t="s">
        <v>80</v>
      </c>
      <c r="D195" s="72" t="s">
        <v>85</v>
      </c>
      <c r="E195" s="72"/>
      <c r="F195" s="73">
        <f>F196</f>
        <v>22348.5</v>
      </c>
      <c r="G195" s="73">
        <f>G196</f>
        <v>22348.5</v>
      </c>
      <c r="H195" s="73">
        <f>H196</f>
        <v>21425.7</v>
      </c>
      <c r="I195" s="2"/>
    </row>
    <row r="196" spans="1:9" ht="41.4" hidden="1" outlineLevel="6" x14ac:dyDescent="0.3">
      <c r="A196" s="74" t="s">
        <v>234</v>
      </c>
      <c r="B196" s="72" t="s">
        <v>54</v>
      </c>
      <c r="C196" s="72" t="s">
        <v>80</v>
      </c>
      <c r="D196" s="72" t="s">
        <v>85</v>
      </c>
      <c r="E196" s="72" t="s">
        <v>9</v>
      </c>
      <c r="F196" s="73">
        <v>22348.5</v>
      </c>
      <c r="G196" s="73">
        <v>22348.5</v>
      </c>
      <c r="H196" s="73">
        <v>21425.7</v>
      </c>
      <c r="I196" s="2"/>
    </row>
    <row r="197" spans="1:9" ht="27.6" hidden="1" outlineLevel="3" x14ac:dyDescent="0.3">
      <c r="A197" s="74" t="s">
        <v>296</v>
      </c>
      <c r="B197" s="72" t="s">
        <v>54</v>
      </c>
      <c r="C197" s="72" t="s">
        <v>80</v>
      </c>
      <c r="D197" s="72" t="s">
        <v>86</v>
      </c>
      <c r="E197" s="72"/>
      <c r="F197" s="73">
        <f>F198</f>
        <v>2350</v>
      </c>
      <c r="G197" s="73">
        <f>G198</f>
        <v>2350</v>
      </c>
      <c r="H197" s="73">
        <f>H198</f>
        <v>2350</v>
      </c>
      <c r="I197" s="2"/>
    </row>
    <row r="198" spans="1:9" ht="41.4" hidden="1" outlineLevel="4" x14ac:dyDescent="0.3">
      <c r="A198" s="74" t="s">
        <v>234</v>
      </c>
      <c r="B198" s="72" t="s">
        <v>54</v>
      </c>
      <c r="C198" s="72" t="s">
        <v>80</v>
      </c>
      <c r="D198" s="72" t="s">
        <v>86</v>
      </c>
      <c r="E198" s="72" t="s">
        <v>9</v>
      </c>
      <c r="F198" s="73">
        <v>2350</v>
      </c>
      <c r="G198" s="73">
        <v>2350</v>
      </c>
      <c r="H198" s="73">
        <v>2350</v>
      </c>
      <c r="I198" s="2"/>
    </row>
    <row r="199" spans="1:9" ht="55.2" hidden="1" outlineLevel="5" x14ac:dyDescent="0.3">
      <c r="A199" s="74" t="s">
        <v>456</v>
      </c>
      <c r="B199" s="72" t="s">
        <v>54</v>
      </c>
      <c r="C199" s="72" t="s">
        <v>80</v>
      </c>
      <c r="D199" s="72" t="s">
        <v>87</v>
      </c>
      <c r="E199" s="72"/>
      <c r="F199" s="73">
        <f>F200</f>
        <v>0</v>
      </c>
      <c r="G199" s="73">
        <f>G200</f>
        <v>0</v>
      </c>
      <c r="H199" s="73">
        <f>H200</f>
        <v>0</v>
      </c>
      <c r="I199" s="2"/>
    </row>
    <row r="200" spans="1:9" ht="53.25" hidden="1" customHeight="1" outlineLevel="4" x14ac:dyDescent="0.3">
      <c r="A200" s="74" t="s">
        <v>234</v>
      </c>
      <c r="B200" s="72" t="s">
        <v>54</v>
      </c>
      <c r="C200" s="72" t="s">
        <v>80</v>
      </c>
      <c r="D200" s="72" t="s">
        <v>87</v>
      </c>
      <c r="E200" s="72" t="s">
        <v>9</v>
      </c>
      <c r="F200" s="73">
        <v>0</v>
      </c>
      <c r="G200" s="73">
        <v>0</v>
      </c>
      <c r="H200" s="73">
        <v>0</v>
      </c>
      <c r="I200" s="2"/>
    </row>
    <row r="201" spans="1:9" ht="41.4" hidden="1" outlineLevel="5" x14ac:dyDescent="0.3">
      <c r="A201" s="74" t="s">
        <v>297</v>
      </c>
      <c r="B201" s="72" t="s">
        <v>54</v>
      </c>
      <c r="C201" s="72" t="s">
        <v>80</v>
      </c>
      <c r="D201" s="72" t="s">
        <v>88</v>
      </c>
      <c r="E201" s="72"/>
      <c r="F201" s="73">
        <f>F202</f>
        <v>1353.5</v>
      </c>
      <c r="G201" s="73">
        <f>G202</f>
        <v>1353.5</v>
      </c>
      <c r="H201" s="73">
        <f>H202</f>
        <v>1353.5</v>
      </c>
      <c r="I201" s="2"/>
    </row>
    <row r="202" spans="1:9" ht="41.4" hidden="1" outlineLevel="6" x14ac:dyDescent="0.3">
      <c r="A202" s="74" t="s">
        <v>234</v>
      </c>
      <c r="B202" s="72" t="s">
        <v>54</v>
      </c>
      <c r="C202" s="72" t="s">
        <v>80</v>
      </c>
      <c r="D202" s="72" t="s">
        <v>88</v>
      </c>
      <c r="E202" s="72" t="s">
        <v>9</v>
      </c>
      <c r="F202" s="73">
        <v>1353.5</v>
      </c>
      <c r="G202" s="73">
        <v>1353.5</v>
      </c>
      <c r="H202" s="73">
        <v>1353.5</v>
      </c>
      <c r="I202" s="2"/>
    </row>
    <row r="203" spans="1:9" s="6" customFormat="1" ht="69" hidden="1" x14ac:dyDescent="0.3">
      <c r="A203" s="74" t="s">
        <v>298</v>
      </c>
      <c r="B203" s="72" t="s">
        <v>54</v>
      </c>
      <c r="C203" s="72" t="s">
        <v>80</v>
      </c>
      <c r="D203" s="72" t="s">
        <v>89</v>
      </c>
      <c r="E203" s="72"/>
      <c r="F203" s="73">
        <f>F204</f>
        <v>680</v>
      </c>
      <c r="G203" s="73">
        <f>G204</f>
        <v>680</v>
      </c>
      <c r="H203" s="73">
        <f>H204</f>
        <v>680</v>
      </c>
      <c r="I203" s="5"/>
    </row>
    <row r="204" spans="1:9" ht="41.4" hidden="1" outlineLevel="1" x14ac:dyDescent="0.3">
      <c r="A204" s="74" t="s">
        <v>234</v>
      </c>
      <c r="B204" s="72" t="s">
        <v>54</v>
      </c>
      <c r="C204" s="72" t="s">
        <v>80</v>
      </c>
      <c r="D204" s="72" t="s">
        <v>89</v>
      </c>
      <c r="E204" s="72" t="s">
        <v>9</v>
      </c>
      <c r="F204" s="73">
        <v>680</v>
      </c>
      <c r="G204" s="73">
        <v>680</v>
      </c>
      <c r="H204" s="73">
        <v>680</v>
      </c>
      <c r="I204" s="2"/>
    </row>
    <row r="205" spans="1:9" ht="69" hidden="1" outlineLevel="2" x14ac:dyDescent="0.3">
      <c r="A205" s="82" t="s">
        <v>384</v>
      </c>
      <c r="B205" s="72" t="s">
        <v>54</v>
      </c>
      <c r="C205" s="72" t="s">
        <v>80</v>
      </c>
      <c r="D205" s="72" t="s">
        <v>299</v>
      </c>
      <c r="E205" s="72"/>
      <c r="F205" s="73">
        <f>F206</f>
        <v>0</v>
      </c>
      <c r="G205" s="73">
        <f>G206</f>
        <v>0</v>
      </c>
      <c r="H205" s="73">
        <f>H206</f>
        <v>0</v>
      </c>
      <c r="I205" s="2"/>
    </row>
    <row r="206" spans="1:9" s="6" customFormat="1" ht="41.4" hidden="1" outlineLevel="3" x14ac:dyDescent="0.3">
      <c r="A206" s="74" t="s">
        <v>234</v>
      </c>
      <c r="B206" s="72" t="s">
        <v>54</v>
      </c>
      <c r="C206" s="72" t="s">
        <v>80</v>
      </c>
      <c r="D206" s="72" t="s">
        <v>299</v>
      </c>
      <c r="E206" s="72" t="s">
        <v>9</v>
      </c>
      <c r="F206" s="73">
        <v>0</v>
      </c>
      <c r="G206" s="73">
        <v>0</v>
      </c>
      <c r="H206" s="73">
        <v>0</v>
      </c>
      <c r="I206" s="5"/>
    </row>
    <row r="207" spans="1:9" hidden="1" outlineLevel="5" x14ac:dyDescent="0.3">
      <c r="A207" s="74" t="s">
        <v>300</v>
      </c>
      <c r="B207" s="72" t="s">
        <v>54</v>
      </c>
      <c r="C207" s="72" t="s">
        <v>80</v>
      </c>
      <c r="D207" s="72" t="s">
        <v>90</v>
      </c>
      <c r="E207" s="72"/>
      <c r="F207" s="73">
        <f>F208</f>
        <v>120</v>
      </c>
      <c r="G207" s="73">
        <f>G208</f>
        <v>120</v>
      </c>
      <c r="H207" s="73">
        <f>H208</f>
        <v>120</v>
      </c>
      <c r="I207" s="2"/>
    </row>
    <row r="208" spans="1:9" ht="41.4" hidden="1" outlineLevel="6" x14ac:dyDescent="0.3">
      <c r="A208" s="74" t="s">
        <v>234</v>
      </c>
      <c r="B208" s="72" t="s">
        <v>54</v>
      </c>
      <c r="C208" s="72" t="s">
        <v>80</v>
      </c>
      <c r="D208" s="72" t="s">
        <v>90</v>
      </c>
      <c r="E208" s="72" t="s">
        <v>9</v>
      </c>
      <c r="F208" s="73">
        <v>120</v>
      </c>
      <c r="G208" s="73">
        <v>120</v>
      </c>
      <c r="H208" s="73">
        <v>120</v>
      </c>
      <c r="I208" s="2"/>
    </row>
    <row r="209" spans="1:9" ht="27.6" hidden="1" outlineLevel="6" x14ac:dyDescent="0.3">
      <c r="A209" s="74" t="s">
        <v>454</v>
      </c>
      <c r="B209" s="72" t="s">
        <v>54</v>
      </c>
      <c r="C209" s="72" t="s">
        <v>80</v>
      </c>
      <c r="D209" s="76" t="s">
        <v>455</v>
      </c>
      <c r="E209" s="72"/>
      <c r="F209" s="73">
        <f>F210</f>
        <v>11000</v>
      </c>
      <c r="G209" s="73">
        <f>G210</f>
        <v>11000</v>
      </c>
      <c r="H209" s="73">
        <f>H210</f>
        <v>11000</v>
      </c>
      <c r="I209" s="2"/>
    </row>
    <row r="210" spans="1:9" ht="41.4" hidden="1" outlineLevel="6" x14ac:dyDescent="0.3">
      <c r="A210" s="74" t="s">
        <v>234</v>
      </c>
      <c r="B210" s="72" t="s">
        <v>54</v>
      </c>
      <c r="C210" s="72" t="s">
        <v>80</v>
      </c>
      <c r="D210" s="76" t="s">
        <v>455</v>
      </c>
      <c r="E210" s="72" t="s">
        <v>9</v>
      </c>
      <c r="F210" s="73">
        <v>11000</v>
      </c>
      <c r="G210" s="73">
        <v>11000</v>
      </c>
      <c r="H210" s="73">
        <v>11000</v>
      </c>
      <c r="I210" s="2"/>
    </row>
    <row r="211" spans="1:9" ht="41.4" hidden="1" outlineLevel="5" x14ac:dyDescent="0.3">
      <c r="A211" s="74" t="s">
        <v>289</v>
      </c>
      <c r="B211" s="72" t="s">
        <v>54</v>
      </c>
      <c r="C211" s="72" t="s">
        <v>80</v>
      </c>
      <c r="D211" s="72" t="s">
        <v>78</v>
      </c>
      <c r="E211" s="72"/>
      <c r="F211" s="73">
        <f t="shared" ref="F211:H212" si="21">F212</f>
        <v>0</v>
      </c>
      <c r="G211" s="73">
        <f t="shared" si="21"/>
        <v>0</v>
      </c>
      <c r="H211" s="73">
        <f t="shared" si="21"/>
        <v>0</v>
      </c>
      <c r="I211" s="2"/>
    </row>
    <row r="212" spans="1:9" ht="82.8" hidden="1" outlineLevel="6" x14ac:dyDescent="0.3">
      <c r="A212" s="74" t="s">
        <v>301</v>
      </c>
      <c r="B212" s="72" t="s">
        <v>54</v>
      </c>
      <c r="C212" s="72" t="s">
        <v>80</v>
      </c>
      <c r="D212" s="72" t="s">
        <v>91</v>
      </c>
      <c r="E212" s="72"/>
      <c r="F212" s="73">
        <f t="shared" si="21"/>
        <v>0</v>
      </c>
      <c r="G212" s="73">
        <f t="shared" si="21"/>
        <v>0</v>
      </c>
      <c r="H212" s="73">
        <f t="shared" si="21"/>
        <v>0</v>
      </c>
      <c r="I212" s="2"/>
    </row>
    <row r="213" spans="1:9" ht="41.4" hidden="1" outlineLevel="3" x14ac:dyDescent="0.3">
      <c r="A213" s="74" t="s">
        <v>234</v>
      </c>
      <c r="B213" s="72" t="s">
        <v>54</v>
      </c>
      <c r="C213" s="72" t="s">
        <v>80</v>
      </c>
      <c r="D213" s="72" t="s">
        <v>91</v>
      </c>
      <c r="E213" s="72" t="s">
        <v>9</v>
      </c>
      <c r="F213" s="73">
        <v>0</v>
      </c>
      <c r="G213" s="73">
        <v>0</v>
      </c>
      <c r="H213" s="73">
        <v>0</v>
      </c>
      <c r="I213" s="2"/>
    </row>
    <row r="214" spans="1:9" ht="69" hidden="1" outlineLevel="6" x14ac:dyDescent="0.3">
      <c r="A214" s="74" t="s">
        <v>445</v>
      </c>
      <c r="B214" s="72" t="s">
        <v>54</v>
      </c>
      <c r="C214" s="72" t="s">
        <v>80</v>
      </c>
      <c r="D214" s="72" t="s">
        <v>159</v>
      </c>
      <c r="E214" s="72"/>
      <c r="F214" s="73">
        <f>F219+F215</f>
        <v>29301.200000000001</v>
      </c>
      <c r="G214" s="73">
        <f>G219+G215</f>
        <v>29301.200000000001</v>
      </c>
      <c r="H214" s="73">
        <f>H219+H215</f>
        <v>0</v>
      </c>
      <c r="I214" s="2"/>
    </row>
    <row r="215" spans="1:9" ht="41.4" hidden="1" outlineLevel="6" x14ac:dyDescent="0.3">
      <c r="A215" s="83" t="s">
        <v>406</v>
      </c>
      <c r="B215" s="72" t="s">
        <v>54</v>
      </c>
      <c r="C215" s="72" t="s">
        <v>80</v>
      </c>
      <c r="D215" s="72">
        <v>1600400000</v>
      </c>
      <c r="E215" s="72"/>
      <c r="F215" s="73">
        <f>F216</f>
        <v>1.2</v>
      </c>
      <c r="G215" s="73">
        <f>G216</f>
        <v>1.2</v>
      </c>
      <c r="H215" s="73">
        <f>H216</f>
        <v>0</v>
      </c>
      <c r="I215" s="2"/>
    </row>
    <row r="216" spans="1:9" ht="41.4" hidden="1" outlineLevel="6" x14ac:dyDescent="0.3">
      <c r="A216" s="74" t="s">
        <v>404</v>
      </c>
      <c r="B216" s="72" t="s">
        <v>54</v>
      </c>
      <c r="C216" s="72" t="s">
        <v>80</v>
      </c>
      <c r="D216" s="72">
        <v>1600400000</v>
      </c>
      <c r="E216" s="72">
        <v>200</v>
      </c>
      <c r="F216" s="73">
        <v>1.2</v>
      </c>
      <c r="G216" s="73">
        <v>1.2</v>
      </c>
      <c r="H216" s="73">
        <v>0</v>
      </c>
      <c r="I216" s="2"/>
    </row>
    <row r="217" spans="1:9" ht="55.2" hidden="1" outlineLevel="1" x14ac:dyDescent="0.3">
      <c r="A217" s="74" t="s">
        <v>302</v>
      </c>
      <c r="B217" s="72" t="s">
        <v>54</v>
      </c>
      <c r="C217" s="72" t="s">
        <v>80</v>
      </c>
      <c r="D217" s="72" t="s">
        <v>224</v>
      </c>
      <c r="E217" s="72"/>
      <c r="F217" s="73">
        <v>0</v>
      </c>
      <c r="G217" s="73">
        <v>0</v>
      </c>
      <c r="H217" s="73">
        <v>0</v>
      </c>
      <c r="I217" s="2"/>
    </row>
    <row r="218" spans="1:9" ht="41.4" hidden="1" outlineLevel="2" x14ac:dyDescent="0.3">
      <c r="A218" s="74" t="s">
        <v>234</v>
      </c>
      <c r="B218" s="72" t="s">
        <v>54</v>
      </c>
      <c r="C218" s="72" t="s">
        <v>80</v>
      </c>
      <c r="D218" s="72" t="s">
        <v>224</v>
      </c>
      <c r="E218" s="72" t="s">
        <v>9</v>
      </c>
      <c r="F218" s="73">
        <v>0</v>
      </c>
      <c r="G218" s="73">
        <v>0</v>
      </c>
      <c r="H218" s="73">
        <v>0</v>
      </c>
      <c r="I218" s="2"/>
    </row>
    <row r="219" spans="1:9" ht="41.4" hidden="1" outlineLevel="3" x14ac:dyDescent="0.3">
      <c r="A219" s="74" t="s">
        <v>303</v>
      </c>
      <c r="B219" s="72" t="s">
        <v>54</v>
      </c>
      <c r="C219" s="72" t="s">
        <v>80</v>
      </c>
      <c r="D219" s="72" t="s">
        <v>160</v>
      </c>
      <c r="E219" s="72"/>
      <c r="F219" s="73">
        <f>F220</f>
        <v>29300</v>
      </c>
      <c r="G219" s="73">
        <f>G220</f>
        <v>29300</v>
      </c>
      <c r="H219" s="73">
        <f>H220</f>
        <v>0</v>
      </c>
      <c r="I219" s="2"/>
    </row>
    <row r="220" spans="1:9" ht="41.4" hidden="1" outlineLevel="4" x14ac:dyDescent="0.3">
      <c r="A220" s="74" t="s">
        <v>234</v>
      </c>
      <c r="B220" s="72" t="s">
        <v>54</v>
      </c>
      <c r="C220" s="72" t="s">
        <v>80</v>
      </c>
      <c r="D220" s="72" t="s">
        <v>160</v>
      </c>
      <c r="E220" s="72" t="s">
        <v>9</v>
      </c>
      <c r="F220" s="73">
        <v>29300</v>
      </c>
      <c r="G220" s="73">
        <v>29300</v>
      </c>
      <c r="H220" s="73">
        <v>0</v>
      </c>
      <c r="I220" s="2"/>
    </row>
    <row r="221" spans="1:9" ht="27.6" hidden="1" outlineLevel="5" x14ac:dyDescent="0.3">
      <c r="A221" s="74" t="s">
        <v>92</v>
      </c>
      <c r="B221" s="72" t="s">
        <v>54</v>
      </c>
      <c r="C221" s="72" t="s">
        <v>93</v>
      </c>
      <c r="D221" s="72"/>
      <c r="E221" s="72"/>
      <c r="F221" s="73">
        <f>F222+F231</f>
        <v>7410.6</v>
      </c>
      <c r="G221" s="73">
        <f>G222+G231</f>
        <v>7410.6</v>
      </c>
      <c r="H221" s="73">
        <f>H222+H231</f>
        <v>7412.3</v>
      </c>
      <c r="I221" s="2"/>
    </row>
    <row r="222" spans="1:9" ht="41.4" hidden="1" outlineLevel="2" x14ac:dyDescent="0.3">
      <c r="A222" s="74" t="s">
        <v>426</v>
      </c>
      <c r="B222" s="72" t="s">
        <v>54</v>
      </c>
      <c r="C222" s="72" t="s">
        <v>93</v>
      </c>
      <c r="D222" s="72" t="s">
        <v>57</v>
      </c>
      <c r="E222" s="72"/>
      <c r="F222" s="73">
        <f>F223+F227</f>
        <v>7310.6</v>
      </c>
      <c r="G222" s="73">
        <f>G223+G227</f>
        <v>7310.6</v>
      </c>
      <c r="H222" s="73">
        <f>H223+H227</f>
        <v>7312.3</v>
      </c>
      <c r="I222" s="2"/>
    </row>
    <row r="223" spans="1:9" ht="27.6" hidden="1" outlineLevel="3" x14ac:dyDescent="0.3">
      <c r="A223" s="74" t="s">
        <v>277</v>
      </c>
      <c r="B223" s="72" t="s">
        <v>54</v>
      </c>
      <c r="C223" s="72" t="s">
        <v>93</v>
      </c>
      <c r="D223" s="72" t="s">
        <v>66</v>
      </c>
      <c r="E223" s="72"/>
      <c r="F223" s="73">
        <f>F224</f>
        <v>936</v>
      </c>
      <c r="G223" s="73">
        <f>G224</f>
        <v>936</v>
      </c>
      <c r="H223" s="73">
        <f>H224</f>
        <v>936</v>
      </c>
      <c r="I223" s="2"/>
    </row>
    <row r="224" spans="1:9" ht="27.6" hidden="1" outlineLevel="4" x14ac:dyDescent="0.3">
      <c r="A224" s="74" t="s">
        <v>304</v>
      </c>
      <c r="B224" s="72" t="s">
        <v>54</v>
      </c>
      <c r="C224" s="72" t="s">
        <v>93</v>
      </c>
      <c r="D224" s="72" t="s">
        <v>305</v>
      </c>
      <c r="E224" s="72"/>
      <c r="F224" s="73">
        <f>F225+F226</f>
        <v>936</v>
      </c>
      <c r="G224" s="73">
        <f>G225+G226</f>
        <v>936</v>
      </c>
      <c r="H224" s="73">
        <f>H225+H226</f>
        <v>936</v>
      </c>
      <c r="I224" s="2"/>
    </row>
    <row r="225" spans="1:9" ht="96.6" hidden="1" outlineLevel="5" x14ac:dyDescent="0.3">
      <c r="A225" s="74" t="s">
        <v>233</v>
      </c>
      <c r="B225" s="72" t="s">
        <v>54</v>
      </c>
      <c r="C225" s="72" t="s">
        <v>93</v>
      </c>
      <c r="D225" s="72" t="s">
        <v>305</v>
      </c>
      <c r="E225" s="72" t="s">
        <v>6</v>
      </c>
      <c r="F225" s="73">
        <v>936</v>
      </c>
      <c r="G225" s="73">
        <v>936</v>
      </c>
      <c r="H225" s="73">
        <v>936</v>
      </c>
      <c r="I225" s="2"/>
    </row>
    <row r="226" spans="1:9" ht="41.4" hidden="1" outlineLevel="6" x14ac:dyDescent="0.3">
      <c r="A226" s="74" t="s">
        <v>234</v>
      </c>
      <c r="B226" s="72" t="s">
        <v>54</v>
      </c>
      <c r="C226" s="72" t="s">
        <v>93</v>
      </c>
      <c r="D226" s="72" t="s">
        <v>305</v>
      </c>
      <c r="E226" s="72" t="s">
        <v>9</v>
      </c>
      <c r="F226" s="73">
        <v>0</v>
      </c>
      <c r="G226" s="73">
        <v>0</v>
      </c>
      <c r="H226" s="73">
        <v>0</v>
      </c>
      <c r="I226" s="2"/>
    </row>
    <row r="227" spans="1:9" ht="27.6" hidden="1" outlineLevel="5" collapsed="1" x14ac:dyDescent="0.3">
      <c r="A227" s="74" t="s">
        <v>306</v>
      </c>
      <c r="B227" s="72" t="s">
        <v>54</v>
      </c>
      <c r="C227" s="72" t="s">
        <v>93</v>
      </c>
      <c r="D227" s="72" t="s">
        <v>94</v>
      </c>
      <c r="E227" s="72"/>
      <c r="F227" s="73">
        <f>F228</f>
        <v>6374.6</v>
      </c>
      <c r="G227" s="73">
        <f>G228</f>
        <v>6374.6</v>
      </c>
      <c r="H227" s="73">
        <f>H228</f>
        <v>6376.3</v>
      </c>
      <c r="I227" s="2"/>
    </row>
    <row r="228" spans="1:9" ht="41.4" hidden="1" outlineLevel="6" x14ac:dyDescent="0.3">
      <c r="A228" s="74" t="s">
        <v>307</v>
      </c>
      <c r="B228" s="72" t="s">
        <v>54</v>
      </c>
      <c r="C228" s="72" t="s">
        <v>93</v>
      </c>
      <c r="D228" s="72" t="s">
        <v>95</v>
      </c>
      <c r="E228" s="72"/>
      <c r="F228" s="73">
        <f>F229+F230</f>
        <v>6374.6</v>
      </c>
      <c r="G228" s="73">
        <f>G229+G230</f>
        <v>6374.6</v>
      </c>
      <c r="H228" s="73">
        <f>H229+H230</f>
        <v>6376.3</v>
      </c>
      <c r="I228" s="2"/>
    </row>
    <row r="229" spans="1:9" ht="96.6" hidden="1" outlineLevel="3" x14ac:dyDescent="0.3">
      <c r="A229" s="74" t="s">
        <v>233</v>
      </c>
      <c r="B229" s="72" t="s">
        <v>54</v>
      </c>
      <c r="C229" s="72" t="s">
        <v>93</v>
      </c>
      <c r="D229" s="72" t="s">
        <v>95</v>
      </c>
      <c r="E229" s="72" t="s">
        <v>6</v>
      </c>
      <c r="F229" s="73">
        <v>6149.6</v>
      </c>
      <c r="G229" s="73">
        <v>6149.6</v>
      </c>
      <c r="H229" s="73">
        <v>6149.6</v>
      </c>
      <c r="I229" s="2"/>
    </row>
    <row r="230" spans="1:9" ht="41.4" hidden="1" outlineLevel="5" x14ac:dyDescent="0.3">
      <c r="A230" s="74" t="s">
        <v>234</v>
      </c>
      <c r="B230" s="72" t="s">
        <v>54</v>
      </c>
      <c r="C230" s="72" t="s">
        <v>93</v>
      </c>
      <c r="D230" s="72" t="s">
        <v>95</v>
      </c>
      <c r="E230" s="72" t="s">
        <v>9</v>
      </c>
      <c r="F230" s="73">
        <v>225</v>
      </c>
      <c r="G230" s="73">
        <v>225</v>
      </c>
      <c r="H230" s="73">
        <v>226.7</v>
      </c>
      <c r="I230" s="2"/>
    </row>
    <row r="231" spans="1:9" ht="27.6" hidden="1" outlineLevel="5" x14ac:dyDescent="0.3">
      <c r="A231" s="74" t="s">
        <v>245</v>
      </c>
      <c r="B231" s="72" t="s">
        <v>54</v>
      </c>
      <c r="C231" s="72" t="s">
        <v>93</v>
      </c>
      <c r="D231" s="72" t="s">
        <v>11</v>
      </c>
      <c r="E231" s="72"/>
      <c r="F231" s="73">
        <f>F232</f>
        <v>100</v>
      </c>
      <c r="G231" s="73">
        <f>G232</f>
        <v>100</v>
      </c>
      <c r="H231" s="73">
        <f>H232</f>
        <v>100</v>
      </c>
      <c r="I231" s="2"/>
    </row>
    <row r="232" spans="1:9" ht="27.6" hidden="1" outlineLevel="6" x14ac:dyDescent="0.3">
      <c r="A232" s="74" t="s">
        <v>235</v>
      </c>
      <c r="B232" s="72" t="s">
        <v>54</v>
      </c>
      <c r="C232" s="72" t="s">
        <v>93</v>
      </c>
      <c r="D232" s="72" t="s">
        <v>11</v>
      </c>
      <c r="E232" s="72" t="s">
        <v>10</v>
      </c>
      <c r="F232" s="73">
        <v>100</v>
      </c>
      <c r="G232" s="73">
        <v>100</v>
      </c>
      <c r="H232" s="73">
        <v>100</v>
      </c>
      <c r="I232" s="2"/>
    </row>
    <row r="233" spans="1:9" hidden="1" outlineLevel="6" x14ac:dyDescent="0.3">
      <c r="A233" s="84" t="s">
        <v>407</v>
      </c>
      <c r="B233" s="72" t="s">
        <v>54</v>
      </c>
      <c r="C233" s="76" t="s">
        <v>412</v>
      </c>
      <c r="D233" s="70"/>
      <c r="E233" s="70"/>
      <c r="F233" s="73">
        <f t="shared" ref="F233:H237" si="22">F234</f>
        <v>161</v>
      </c>
      <c r="G233" s="73">
        <f t="shared" si="22"/>
        <v>161</v>
      </c>
      <c r="H233" s="73">
        <f t="shared" si="22"/>
        <v>161</v>
      </c>
      <c r="I233" s="2"/>
    </row>
    <row r="234" spans="1:9" ht="27.6" hidden="1" outlineLevel="6" x14ac:dyDescent="0.3">
      <c r="A234" s="84" t="s">
        <v>408</v>
      </c>
      <c r="B234" s="72" t="s">
        <v>54</v>
      </c>
      <c r="C234" s="76" t="s">
        <v>413</v>
      </c>
      <c r="D234" s="72"/>
      <c r="E234" s="72"/>
      <c r="F234" s="73">
        <f t="shared" si="22"/>
        <v>161</v>
      </c>
      <c r="G234" s="73">
        <f t="shared" si="22"/>
        <v>161</v>
      </c>
      <c r="H234" s="73">
        <f t="shared" si="22"/>
        <v>161</v>
      </c>
      <c r="I234" s="2"/>
    </row>
    <row r="235" spans="1:9" ht="27.6" hidden="1" outlineLevel="6" x14ac:dyDescent="0.3">
      <c r="A235" s="84" t="s">
        <v>429</v>
      </c>
      <c r="B235" s="72" t="s">
        <v>54</v>
      </c>
      <c r="C235" s="76" t="s">
        <v>413</v>
      </c>
      <c r="D235" s="76" t="s">
        <v>57</v>
      </c>
      <c r="E235" s="72"/>
      <c r="F235" s="73">
        <f t="shared" si="22"/>
        <v>161</v>
      </c>
      <c r="G235" s="73">
        <f t="shared" si="22"/>
        <v>161</v>
      </c>
      <c r="H235" s="73">
        <f t="shared" si="22"/>
        <v>161</v>
      </c>
      <c r="I235" s="2"/>
    </row>
    <row r="236" spans="1:9" ht="27.6" hidden="1" outlineLevel="6" x14ac:dyDescent="0.3">
      <c r="A236" s="84" t="s">
        <v>409</v>
      </c>
      <c r="B236" s="72" t="s">
        <v>54</v>
      </c>
      <c r="C236" s="76" t="s">
        <v>413</v>
      </c>
      <c r="D236" s="76" t="s">
        <v>81</v>
      </c>
      <c r="E236" s="72"/>
      <c r="F236" s="73">
        <f t="shared" si="22"/>
        <v>161</v>
      </c>
      <c r="G236" s="73">
        <f t="shared" si="22"/>
        <v>161</v>
      </c>
      <c r="H236" s="73">
        <f t="shared" si="22"/>
        <v>161</v>
      </c>
      <c r="I236" s="2"/>
    </row>
    <row r="237" spans="1:9" ht="69" hidden="1" outlineLevel="6" x14ac:dyDescent="0.3">
      <c r="A237" s="84" t="s">
        <v>410</v>
      </c>
      <c r="B237" s="72" t="s">
        <v>54</v>
      </c>
      <c r="C237" s="76" t="s">
        <v>413</v>
      </c>
      <c r="D237" s="76" t="s">
        <v>82</v>
      </c>
      <c r="E237" s="72"/>
      <c r="F237" s="73">
        <f t="shared" si="22"/>
        <v>161</v>
      </c>
      <c r="G237" s="73">
        <f t="shared" si="22"/>
        <v>161</v>
      </c>
      <c r="H237" s="73">
        <f t="shared" si="22"/>
        <v>161</v>
      </c>
      <c r="I237" s="2"/>
    </row>
    <row r="238" spans="1:9" ht="41.4" hidden="1" outlineLevel="6" x14ac:dyDescent="0.3">
      <c r="A238" s="84" t="s">
        <v>411</v>
      </c>
      <c r="B238" s="72" t="s">
        <v>54</v>
      </c>
      <c r="C238" s="76" t="s">
        <v>413</v>
      </c>
      <c r="D238" s="76" t="s">
        <v>82</v>
      </c>
      <c r="E238" s="72">
        <v>200</v>
      </c>
      <c r="F238" s="73">
        <v>161</v>
      </c>
      <c r="G238" s="73">
        <v>161</v>
      </c>
      <c r="H238" s="73">
        <v>161</v>
      </c>
      <c r="I238" s="2"/>
    </row>
    <row r="239" spans="1:9" hidden="1" outlineLevel="5" x14ac:dyDescent="0.3">
      <c r="A239" s="74" t="s">
        <v>371</v>
      </c>
      <c r="B239" s="72" t="s">
        <v>54</v>
      </c>
      <c r="C239" s="72" t="s">
        <v>102</v>
      </c>
      <c r="D239" s="72"/>
      <c r="E239" s="72"/>
      <c r="F239" s="73">
        <f>F240+F245</f>
        <v>111</v>
      </c>
      <c r="G239" s="73">
        <f>G240+G245</f>
        <v>111</v>
      </c>
      <c r="H239" s="73">
        <f>H240+H245</f>
        <v>111</v>
      </c>
      <c r="I239" s="2"/>
    </row>
    <row r="240" spans="1:9" hidden="1" outlineLevel="6" x14ac:dyDescent="0.3">
      <c r="A240" s="74" t="s">
        <v>161</v>
      </c>
      <c r="B240" s="72" t="s">
        <v>54</v>
      </c>
      <c r="C240" s="72" t="s">
        <v>162</v>
      </c>
      <c r="D240" s="72"/>
      <c r="E240" s="72"/>
      <c r="F240" s="73">
        <f t="shared" ref="F240:H243" si="23">F241</f>
        <v>0</v>
      </c>
      <c r="G240" s="73">
        <f t="shared" si="23"/>
        <v>0</v>
      </c>
      <c r="H240" s="73">
        <f t="shared" si="23"/>
        <v>0</v>
      </c>
      <c r="I240" s="2"/>
    </row>
    <row r="241" spans="1:9" ht="41.4" hidden="1" outlineLevel="5" x14ac:dyDescent="0.3">
      <c r="A241" s="74" t="s">
        <v>206</v>
      </c>
      <c r="B241" s="72" t="s">
        <v>54</v>
      </c>
      <c r="C241" s="72" t="s">
        <v>162</v>
      </c>
      <c r="D241" s="72" t="s">
        <v>112</v>
      </c>
      <c r="E241" s="72"/>
      <c r="F241" s="73">
        <f t="shared" si="23"/>
        <v>0</v>
      </c>
      <c r="G241" s="73">
        <f t="shared" si="23"/>
        <v>0</v>
      </c>
      <c r="H241" s="73">
        <f t="shared" si="23"/>
        <v>0</v>
      </c>
      <c r="I241" s="2"/>
    </row>
    <row r="242" spans="1:9" ht="69" hidden="1" outlineLevel="6" x14ac:dyDescent="0.3">
      <c r="A242" s="74" t="s">
        <v>271</v>
      </c>
      <c r="B242" s="72" t="s">
        <v>54</v>
      </c>
      <c r="C242" s="72" t="s">
        <v>162</v>
      </c>
      <c r="D242" s="72" t="s">
        <v>156</v>
      </c>
      <c r="E242" s="72"/>
      <c r="F242" s="73">
        <f t="shared" si="23"/>
        <v>0</v>
      </c>
      <c r="G242" s="73">
        <f t="shared" si="23"/>
        <v>0</v>
      </c>
      <c r="H242" s="73">
        <f t="shared" si="23"/>
        <v>0</v>
      </c>
      <c r="I242" s="2"/>
    </row>
    <row r="243" spans="1:9" ht="82.8" hidden="1" outlineLevel="6" x14ac:dyDescent="0.3">
      <c r="A243" s="82" t="s">
        <v>385</v>
      </c>
      <c r="B243" s="72" t="s">
        <v>54</v>
      </c>
      <c r="C243" s="72" t="s">
        <v>162</v>
      </c>
      <c r="D243" s="72" t="s">
        <v>158</v>
      </c>
      <c r="E243" s="72"/>
      <c r="F243" s="73">
        <f t="shared" si="23"/>
        <v>0</v>
      </c>
      <c r="G243" s="73">
        <f t="shared" si="23"/>
        <v>0</v>
      </c>
      <c r="H243" s="73">
        <f t="shared" si="23"/>
        <v>0</v>
      </c>
      <c r="I243" s="2"/>
    </row>
    <row r="244" spans="1:9" ht="41.4" hidden="1" outlineLevel="1" x14ac:dyDescent="0.3">
      <c r="A244" s="74" t="s">
        <v>287</v>
      </c>
      <c r="B244" s="72" t="s">
        <v>54</v>
      </c>
      <c r="C244" s="72" t="s">
        <v>162</v>
      </c>
      <c r="D244" s="72" t="s">
        <v>158</v>
      </c>
      <c r="E244" s="72" t="s">
        <v>71</v>
      </c>
      <c r="F244" s="73">
        <v>0</v>
      </c>
      <c r="G244" s="73">
        <v>0</v>
      </c>
      <c r="H244" s="73">
        <v>0</v>
      </c>
      <c r="I244" s="2"/>
    </row>
    <row r="245" spans="1:9" hidden="1" outlineLevel="2" x14ac:dyDescent="0.3">
      <c r="A245" s="74" t="s">
        <v>163</v>
      </c>
      <c r="B245" s="72" t="s">
        <v>54</v>
      </c>
      <c r="C245" s="72" t="s">
        <v>164</v>
      </c>
      <c r="D245" s="72"/>
      <c r="E245" s="72"/>
      <c r="F245" s="73">
        <f>F246</f>
        <v>111</v>
      </c>
      <c r="G245" s="73">
        <f>G246</f>
        <v>111</v>
      </c>
      <c r="H245" s="73">
        <f>H246</f>
        <v>111</v>
      </c>
      <c r="I245" s="2"/>
    </row>
    <row r="246" spans="1:9" ht="69" hidden="1" outlineLevel="4" x14ac:dyDescent="0.3">
      <c r="A246" s="74" t="s">
        <v>425</v>
      </c>
      <c r="B246" s="72" t="s">
        <v>54</v>
      </c>
      <c r="C246" s="72" t="s">
        <v>164</v>
      </c>
      <c r="D246" s="72" t="s">
        <v>156</v>
      </c>
      <c r="E246" s="72"/>
      <c r="F246" s="73">
        <f>F249+F247</f>
        <v>111</v>
      </c>
      <c r="G246" s="73">
        <f>G249+G247</f>
        <v>111</v>
      </c>
      <c r="H246" s="73">
        <f>H249+H247</f>
        <v>111</v>
      </c>
      <c r="I246" s="2"/>
    </row>
    <row r="247" spans="1:9" ht="82.8" hidden="1" outlineLevel="4" x14ac:dyDescent="0.3">
      <c r="A247" s="85" t="s">
        <v>414</v>
      </c>
      <c r="B247" s="72" t="s">
        <v>54</v>
      </c>
      <c r="C247" s="72" t="s">
        <v>164</v>
      </c>
      <c r="D247" s="72">
        <v>1110100000</v>
      </c>
      <c r="E247" s="72"/>
      <c r="F247" s="73">
        <f>F248</f>
        <v>111</v>
      </c>
      <c r="G247" s="73">
        <f>G248</f>
        <v>111</v>
      </c>
      <c r="H247" s="73">
        <f>H248</f>
        <v>111</v>
      </c>
      <c r="I247" s="2"/>
    </row>
    <row r="248" spans="1:9" ht="41.4" hidden="1" outlineLevel="4" x14ac:dyDescent="0.3">
      <c r="A248" s="85" t="s">
        <v>415</v>
      </c>
      <c r="B248" s="72" t="s">
        <v>54</v>
      </c>
      <c r="C248" s="72" t="s">
        <v>164</v>
      </c>
      <c r="D248" s="72">
        <v>1110100000</v>
      </c>
      <c r="E248" s="72">
        <v>400</v>
      </c>
      <c r="F248" s="73">
        <v>111</v>
      </c>
      <c r="G248" s="73">
        <v>111</v>
      </c>
      <c r="H248" s="73">
        <v>111</v>
      </c>
      <c r="I248" s="2"/>
    </row>
    <row r="249" spans="1:9" ht="27.6" hidden="1" outlineLevel="6" x14ac:dyDescent="0.3">
      <c r="A249" s="74" t="s">
        <v>308</v>
      </c>
      <c r="B249" s="72" t="s">
        <v>54</v>
      </c>
      <c r="C249" s="72" t="s">
        <v>164</v>
      </c>
      <c r="D249" s="72" t="s">
        <v>202</v>
      </c>
      <c r="E249" s="72"/>
      <c r="F249" s="73">
        <f t="shared" ref="F249:H249" si="24">F250</f>
        <v>0</v>
      </c>
      <c r="G249" s="73">
        <f t="shared" si="24"/>
        <v>0</v>
      </c>
      <c r="H249" s="73">
        <f t="shared" si="24"/>
        <v>0</v>
      </c>
      <c r="I249" s="2"/>
    </row>
    <row r="250" spans="1:9" ht="41.4" hidden="1" outlineLevel="6" x14ac:dyDescent="0.3">
      <c r="A250" s="74" t="s">
        <v>287</v>
      </c>
      <c r="B250" s="72" t="s">
        <v>54</v>
      </c>
      <c r="C250" s="72" t="s">
        <v>164</v>
      </c>
      <c r="D250" s="72" t="s">
        <v>202</v>
      </c>
      <c r="E250" s="72" t="s">
        <v>71</v>
      </c>
      <c r="F250" s="73">
        <v>0</v>
      </c>
      <c r="G250" s="73">
        <v>0</v>
      </c>
      <c r="H250" s="73">
        <v>0</v>
      </c>
      <c r="I250" s="2"/>
    </row>
    <row r="251" spans="1:9" hidden="1" outlineLevel="6" x14ac:dyDescent="0.3">
      <c r="A251" s="74" t="s">
        <v>373</v>
      </c>
      <c r="B251" s="72" t="s">
        <v>54</v>
      </c>
      <c r="C251" s="76" t="s">
        <v>117</v>
      </c>
      <c r="D251" s="72"/>
      <c r="E251" s="72"/>
      <c r="F251" s="73">
        <f t="shared" ref="F251:H255" si="25">F252</f>
        <v>0</v>
      </c>
      <c r="G251" s="73">
        <f t="shared" si="25"/>
        <v>0</v>
      </c>
      <c r="H251" s="73">
        <f t="shared" si="25"/>
        <v>0</v>
      </c>
      <c r="I251" s="2"/>
    </row>
    <row r="252" spans="1:9" ht="27.6" hidden="1" outlineLevel="6" x14ac:dyDescent="0.3">
      <c r="A252" s="74" t="s">
        <v>133</v>
      </c>
      <c r="B252" s="72" t="s">
        <v>54</v>
      </c>
      <c r="C252" s="72" t="s">
        <v>134</v>
      </c>
      <c r="D252" s="72"/>
      <c r="E252" s="72"/>
      <c r="F252" s="73">
        <f t="shared" si="25"/>
        <v>0</v>
      </c>
      <c r="G252" s="73">
        <f t="shared" si="25"/>
        <v>0</v>
      </c>
      <c r="H252" s="73">
        <f t="shared" si="25"/>
        <v>0</v>
      </c>
      <c r="I252" s="2"/>
    </row>
    <row r="253" spans="1:9" ht="27.6" hidden="1" outlineLevel="6" x14ac:dyDescent="0.3">
      <c r="A253" s="74" t="s">
        <v>321</v>
      </c>
      <c r="B253" s="72" t="s">
        <v>54</v>
      </c>
      <c r="C253" s="72" t="s">
        <v>134</v>
      </c>
      <c r="D253" s="76" t="s">
        <v>120</v>
      </c>
      <c r="E253" s="72"/>
      <c r="F253" s="73">
        <f t="shared" si="25"/>
        <v>0</v>
      </c>
      <c r="G253" s="73">
        <f t="shared" si="25"/>
        <v>0</v>
      </c>
      <c r="H253" s="73">
        <f t="shared" si="25"/>
        <v>0</v>
      </c>
      <c r="I253" s="2"/>
    </row>
    <row r="254" spans="1:9" ht="41.4" hidden="1" outlineLevel="6" x14ac:dyDescent="0.3">
      <c r="A254" s="74" t="s">
        <v>394</v>
      </c>
      <c r="B254" s="72" t="s">
        <v>54</v>
      </c>
      <c r="C254" s="72" t="s">
        <v>134</v>
      </c>
      <c r="D254" s="76" t="s">
        <v>226</v>
      </c>
      <c r="E254" s="72"/>
      <c r="F254" s="73">
        <f t="shared" si="25"/>
        <v>0</v>
      </c>
      <c r="G254" s="73">
        <f t="shared" si="25"/>
        <v>0</v>
      </c>
      <c r="H254" s="73">
        <f t="shared" si="25"/>
        <v>0</v>
      </c>
      <c r="I254" s="2"/>
    </row>
    <row r="255" spans="1:9" ht="69" hidden="1" outlineLevel="6" x14ac:dyDescent="0.3">
      <c r="A255" s="74" t="s">
        <v>334</v>
      </c>
      <c r="B255" s="72" t="s">
        <v>54</v>
      </c>
      <c r="C255" s="72" t="s">
        <v>134</v>
      </c>
      <c r="D255" s="76" t="s">
        <v>227</v>
      </c>
      <c r="E255" s="72"/>
      <c r="F255" s="73">
        <f t="shared" si="25"/>
        <v>0</v>
      </c>
      <c r="G255" s="73">
        <f t="shared" si="25"/>
        <v>0</v>
      </c>
      <c r="H255" s="73">
        <f t="shared" si="25"/>
        <v>0</v>
      </c>
      <c r="I255" s="2"/>
    </row>
    <row r="256" spans="1:9" ht="41.4" hidden="1" outlineLevel="6" x14ac:dyDescent="0.3">
      <c r="A256" s="74" t="s">
        <v>234</v>
      </c>
      <c r="B256" s="72" t="s">
        <v>54</v>
      </c>
      <c r="C256" s="72" t="s">
        <v>134</v>
      </c>
      <c r="D256" s="76" t="s">
        <v>227</v>
      </c>
      <c r="E256" s="72">
        <v>200</v>
      </c>
      <c r="F256" s="73">
        <v>0</v>
      </c>
      <c r="G256" s="73">
        <v>0</v>
      </c>
      <c r="H256" s="73">
        <v>0</v>
      </c>
      <c r="I256" s="2"/>
    </row>
    <row r="257" spans="1:9" ht="41.4" hidden="1" outlineLevel="5" collapsed="1" x14ac:dyDescent="0.3">
      <c r="A257" s="69" t="s">
        <v>96</v>
      </c>
      <c r="B257" s="70" t="s">
        <v>97</v>
      </c>
      <c r="C257" s="70"/>
      <c r="D257" s="70"/>
      <c r="E257" s="70"/>
      <c r="F257" s="71">
        <f>F258+F268+F291+F327+F329</f>
        <v>254153.8</v>
      </c>
      <c r="G257" s="71">
        <f>G258+G268+G291+G327+G329</f>
        <v>254153.8</v>
      </c>
      <c r="H257" s="71">
        <f>H258+H268+H291+H327+H329</f>
        <v>253758.59999999998</v>
      </c>
      <c r="I257" s="2"/>
    </row>
    <row r="258" spans="1:9" ht="27.6" hidden="1" outlineLevel="6" x14ac:dyDescent="0.3">
      <c r="A258" s="74" t="s">
        <v>367</v>
      </c>
      <c r="B258" s="72" t="s">
        <v>97</v>
      </c>
      <c r="C258" s="72" t="s">
        <v>19</v>
      </c>
      <c r="D258" s="72"/>
      <c r="E258" s="72"/>
      <c r="F258" s="73">
        <f>F259</f>
        <v>100</v>
      </c>
      <c r="G258" s="73">
        <f>G259</f>
        <v>100</v>
      </c>
      <c r="H258" s="73">
        <f>H259</f>
        <v>100</v>
      </c>
      <c r="I258" s="2"/>
    </row>
    <row r="259" spans="1:9" ht="41.4" hidden="1" outlineLevel="5" x14ac:dyDescent="0.3">
      <c r="A259" s="74" t="s">
        <v>26</v>
      </c>
      <c r="B259" s="72" t="s">
        <v>97</v>
      </c>
      <c r="C259" s="72" t="s">
        <v>27</v>
      </c>
      <c r="D259" s="72"/>
      <c r="E259" s="72"/>
      <c r="F259" s="73">
        <f>F260+F265</f>
        <v>100</v>
      </c>
      <c r="G259" s="73">
        <f>G260+G265</f>
        <v>100</v>
      </c>
      <c r="H259" s="73">
        <f>H260+H265</f>
        <v>100</v>
      </c>
      <c r="I259" s="2"/>
    </row>
    <row r="260" spans="1:9" ht="55.2" hidden="1" outlineLevel="5" x14ac:dyDescent="0.3">
      <c r="A260" s="74" t="s">
        <v>431</v>
      </c>
      <c r="B260" s="72" t="s">
        <v>97</v>
      </c>
      <c r="C260" s="72" t="s">
        <v>27</v>
      </c>
      <c r="D260" s="72" t="s">
        <v>98</v>
      </c>
      <c r="E260" s="72"/>
      <c r="F260" s="73">
        <f>F261+F263</f>
        <v>80</v>
      </c>
      <c r="G260" s="73">
        <f>G261+G263</f>
        <v>80</v>
      </c>
      <c r="H260" s="73">
        <f>H261+H263</f>
        <v>80</v>
      </c>
      <c r="I260" s="2"/>
    </row>
    <row r="261" spans="1:9" ht="41.4" hidden="1" outlineLevel="6" x14ac:dyDescent="0.3">
      <c r="A261" s="74" t="s">
        <v>309</v>
      </c>
      <c r="B261" s="72" t="s">
        <v>97</v>
      </c>
      <c r="C261" s="72" t="s">
        <v>27</v>
      </c>
      <c r="D261" s="72" t="s">
        <v>99</v>
      </c>
      <c r="E261" s="72"/>
      <c r="F261" s="73">
        <f>F262</f>
        <v>45</v>
      </c>
      <c r="G261" s="73">
        <f>G262</f>
        <v>45</v>
      </c>
      <c r="H261" s="73">
        <f>H262</f>
        <v>45</v>
      </c>
      <c r="I261" s="2"/>
    </row>
    <row r="262" spans="1:9" ht="41.4" hidden="1" outlineLevel="4" x14ac:dyDescent="0.3">
      <c r="A262" s="74" t="s">
        <v>234</v>
      </c>
      <c r="B262" s="72" t="s">
        <v>97</v>
      </c>
      <c r="C262" s="72" t="s">
        <v>27</v>
      </c>
      <c r="D262" s="72" t="s">
        <v>99</v>
      </c>
      <c r="E262" s="72" t="s">
        <v>9</v>
      </c>
      <c r="F262" s="73">
        <v>45</v>
      </c>
      <c r="G262" s="73">
        <v>45</v>
      </c>
      <c r="H262" s="73">
        <v>45</v>
      </c>
      <c r="I262" s="2"/>
    </row>
    <row r="263" spans="1:9" ht="41.4" hidden="1" outlineLevel="5" x14ac:dyDescent="0.3">
      <c r="A263" s="74" t="s">
        <v>310</v>
      </c>
      <c r="B263" s="72" t="s">
        <v>97</v>
      </c>
      <c r="C263" s="72" t="s">
        <v>27</v>
      </c>
      <c r="D263" s="72" t="s">
        <v>100</v>
      </c>
      <c r="E263" s="72"/>
      <c r="F263" s="73">
        <f>F264</f>
        <v>35</v>
      </c>
      <c r="G263" s="73">
        <f>G264</f>
        <v>35</v>
      </c>
      <c r="H263" s="73">
        <f>H264</f>
        <v>35</v>
      </c>
      <c r="I263" s="2"/>
    </row>
    <row r="264" spans="1:9" ht="41.4" hidden="1" outlineLevel="6" x14ac:dyDescent="0.3">
      <c r="A264" s="74" t="s">
        <v>234</v>
      </c>
      <c r="B264" s="72" t="s">
        <v>97</v>
      </c>
      <c r="C264" s="72" t="s">
        <v>27</v>
      </c>
      <c r="D264" s="72" t="s">
        <v>100</v>
      </c>
      <c r="E264" s="72" t="s">
        <v>9</v>
      </c>
      <c r="F264" s="73">
        <v>35</v>
      </c>
      <c r="G264" s="73">
        <v>35</v>
      </c>
      <c r="H264" s="73">
        <v>35</v>
      </c>
      <c r="I264" s="2"/>
    </row>
    <row r="265" spans="1:9" ht="27.6" hidden="1" outlineLevel="4" x14ac:dyDescent="0.3">
      <c r="A265" s="74" t="s">
        <v>422</v>
      </c>
      <c r="B265" s="72" t="s">
        <v>97</v>
      </c>
      <c r="C265" s="72" t="s">
        <v>27</v>
      </c>
      <c r="D265" s="72" t="s">
        <v>32</v>
      </c>
      <c r="E265" s="72"/>
      <c r="F265" s="73">
        <f t="shared" ref="F265:H266" si="26">F266</f>
        <v>20</v>
      </c>
      <c r="G265" s="73">
        <f t="shared" si="26"/>
        <v>20</v>
      </c>
      <c r="H265" s="73">
        <f t="shared" si="26"/>
        <v>20</v>
      </c>
      <c r="I265" s="2"/>
    </row>
    <row r="266" spans="1:9" ht="41.4" hidden="1" outlineLevel="5" x14ac:dyDescent="0.3">
      <c r="A266" s="74" t="s">
        <v>311</v>
      </c>
      <c r="B266" s="72" t="s">
        <v>97</v>
      </c>
      <c r="C266" s="72" t="s">
        <v>27</v>
      </c>
      <c r="D266" s="72" t="s">
        <v>101</v>
      </c>
      <c r="E266" s="72"/>
      <c r="F266" s="73">
        <f t="shared" si="26"/>
        <v>20</v>
      </c>
      <c r="G266" s="73">
        <f t="shared" si="26"/>
        <v>20</v>
      </c>
      <c r="H266" s="73">
        <f t="shared" si="26"/>
        <v>20</v>
      </c>
      <c r="I266" s="2"/>
    </row>
    <row r="267" spans="1:9" ht="41.4" hidden="1" outlineLevel="6" x14ac:dyDescent="0.3">
      <c r="A267" s="74" t="s">
        <v>251</v>
      </c>
      <c r="B267" s="72" t="s">
        <v>97</v>
      </c>
      <c r="C267" s="72" t="s">
        <v>27</v>
      </c>
      <c r="D267" s="72" t="s">
        <v>101</v>
      </c>
      <c r="E267" s="72" t="s">
        <v>24</v>
      </c>
      <c r="F267" s="73">
        <v>20</v>
      </c>
      <c r="G267" s="73">
        <v>20</v>
      </c>
      <c r="H267" s="73">
        <v>20</v>
      </c>
      <c r="I267" s="2"/>
    </row>
    <row r="268" spans="1:9" hidden="1" outlineLevel="5" x14ac:dyDescent="0.3">
      <c r="A268" s="74" t="s">
        <v>372</v>
      </c>
      <c r="B268" s="72" t="s">
        <v>97</v>
      </c>
      <c r="C268" s="72" t="s">
        <v>102</v>
      </c>
      <c r="D268" s="72"/>
      <c r="E268" s="72"/>
      <c r="F268" s="73">
        <f>F269+F274</f>
        <v>57857.2</v>
      </c>
      <c r="G268" s="73">
        <f>G269+G274</f>
        <v>57857.2</v>
      </c>
      <c r="H268" s="73">
        <f>H269+H274</f>
        <v>57857.2</v>
      </c>
      <c r="I268" s="2"/>
    </row>
    <row r="269" spans="1:9" hidden="1" outlineLevel="6" x14ac:dyDescent="0.3">
      <c r="A269" s="74" t="s">
        <v>103</v>
      </c>
      <c r="B269" s="72" t="s">
        <v>97</v>
      </c>
      <c r="C269" s="72" t="s">
        <v>104</v>
      </c>
      <c r="D269" s="72"/>
      <c r="E269" s="72"/>
      <c r="F269" s="73">
        <f t="shared" ref="F269:H272" si="27">F270</f>
        <v>53412</v>
      </c>
      <c r="G269" s="73">
        <f t="shared" si="27"/>
        <v>53412</v>
      </c>
      <c r="H269" s="73">
        <f t="shared" si="27"/>
        <v>53412</v>
      </c>
      <c r="I269" s="2"/>
    </row>
    <row r="270" spans="1:9" s="6" customFormat="1" ht="27.6" hidden="1" outlineLevel="3" x14ac:dyDescent="0.3">
      <c r="A270" s="74" t="s">
        <v>432</v>
      </c>
      <c r="B270" s="72" t="s">
        <v>97</v>
      </c>
      <c r="C270" s="72" t="s">
        <v>104</v>
      </c>
      <c r="D270" s="72" t="s">
        <v>105</v>
      </c>
      <c r="E270" s="72"/>
      <c r="F270" s="73">
        <f t="shared" si="27"/>
        <v>53412</v>
      </c>
      <c r="G270" s="73">
        <f t="shared" si="27"/>
        <v>53412</v>
      </c>
      <c r="H270" s="73">
        <f t="shared" si="27"/>
        <v>53412</v>
      </c>
      <c r="I270" s="5"/>
    </row>
    <row r="271" spans="1:9" ht="41.4" hidden="1" outlineLevel="6" x14ac:dyDescent="0.3">
      <c r="A271" s="74" t="s">
        <v>312</v>
      </c>
      <c r="B271" s="72" t="s">
        <v>97</v>
      </c>
      <c r="C271" s="72" t="s">
        <v>104</v>
      </c>
      <c r="D271" s="72" t="s">
        <v>106</v>
      </c>
      <c r="E271" s="72"/>
      <c r="F271" s="73">
        <f t="shared" si="27"/>
        <v>53412</v>
      </c>
      <c r="G271" s="73">
        <f t="shared" si="27"/>
        <v>53412</v>
      </c>
      <c r="H271" s="73">
        <f t="shared" si="27"/>
        <v>53412</v>
      </c>
      <c r="I271" s="2"/>
    </row>
    <row r="272" spans="1:9" ht="55.2" hidden="1" outlineLevel="6" x14ac:dyDescent="0.3">
      <c r="A272" s="74" t="s">
        <v>313</v>
      </c>
      <c r="B272" s="72" t="s">
        <v>97</v>
      </c>
      <c r="C272" s="72" t="s">
        <v>104</v>
      </c>
      <c r="D272" s="72" t="s">
        <v>107</v>
      </c>
      <c r="E272" s="72"/>
      <c r="F272" s="73">
        <f t="shared" si="27"/>
        <v>53412</v>
      </c>
      <c r="G272" s="73">
        <f t="shared" si="27"/>
        <v>53412</v>
      </c>
      <c r="H272" s="73">
        <f t="shared" si="27"/>
        <v>53412</v>
      </c>
      <c r="I272" s="2"/>
    </row>
    <row r="273" spans="1:9" ht="41.4" hidden="1" outlineLevel="5" x14ac:dyDescent="0.3">
      <c r="A273" s="74" t="s">
        <v>251</v>
      </c>
      <c r="B273" s="72" t="s">
        <v>97</v>
      </c>
      <c r="C273" s="72" t="s">
        <v>104</v>
      </c>
      <c r="D273" s="72" t="s">
        <v>107</v>
      </c>
      <c r="E273" s="72" t="s">
        <v>24</v>
      </c>
      <c r="F273" s="73">
        <v>53412</v>
      </c>
      <c r="G273" s="73">
        <v>53412</v>
      </c>
      <c r="H273" s="73">
        <v>53412</v>
      </c>
      <c r="I273" s="2"/>
    </row>
    <row r="274" spans="1:9" hidden="1" outlineLevel="6" x14ac:dyDescent="0.3">
      <c r="A274" s="74" t="s">
        <v>225</v>
      </c>
      <c r="B274" s="72" t="s">
        <v>97</v>
      </c>
      <c r="C274" s="72" t="s">
        <v>108</v>
      </c>
      <c r="D274" s="72"/>
      <c r="E274" s="72"/>
      <c r="F274" s="73">
        <f>F275+F281</f>
        <v>4445.2</v>
      </c>
      <c r="G274" s="73">
        <f>G275+G281</f>
        <v>4445.2</v>
      </c>
      <c r="H274" s="73">
        <f>H275+H281</f>
        <v>4445.2</v>
      </c>
      <c r="I274" s="2"/>
    </row>
    <row r="275" spans="1:9" s="6" customFormat="1" ht="27.6" hidden="1" outlineLevel="3" x14ac:dyDescent="0.3">
      <c r="A275" s="74" t="s">
        <v>432</v>
      </c>
      <c r="B275" s="72" t="s">
        <v>97</v>
      </c>
      <c r="C275" s="72" t="s">
        <v>108</v>
      </c>
      <c r="D275" s="72" t="s">
        <v>105</v>
      </c>
      <c r="E275" s="72"/>
      <c r="F275" s="73">
        <f>F276</f>
        <v>80</v>
      </c>
      <c r="G275" s="73">
        <f>G276</f>
        <v>80</v>
      </c>
      <c r="H275" s="73">
        <f>H276</f>
        <v>80</v>
      </c>
      <c r="I275" s="5"/>
    </row>
    <row r="276" spans="1:9" ht="27.6" hidden="1" outlineLevel="4" x14ac:dyDescent="0.3">
      <c r="A276" s="74" t="s">
        <v>314</v>
      </c>
      <c r="B276" s="72" t="s">
        <v>97</v>
      </c>
      <c r="C276" s="72" t="s">
        <v>108</v>
      </c>
      <c r="D276" s="72" t="s">
        <v>109</v>
      </c>
      <c r="E276" s="72"/>
      <c r="F276" s="73">
        <f>F277+F279</f>
        <v>80</v>
      </c>
      <c r="G276" s="73">
        <f>G277+G279</f>
        <v>80</v>
      </c>
      <c r="H276" s="73">
        <f>H277+H279</f>
        <v>80</v>
      </c>
      <c r="I276" s="2"/>
    </row>
    <row r="277" spans="1:9" ht="27.6" hidden="1" outlineLevel="5" x14ac:dyDescent="0.3">
      <c r="A277" s="74" t="s">
        <v>315</v>
      </c>
      <c r="B277" s="72" t="s">
        <v>97</v>
      </c>
      <c r="C277" s="72" t="s">
        <v>108</v>
      </c>
      <c r="D277" s="72" t="s">
        <v>110</v>
      </c>
      <c r="E277" s="72"/>
      <c r="F277" s="73">
        <f>F278</f>
        <v>22.6</v>
      </c>
      <c r="G277" s="73">
        <f>G278</f>
        <v>22.6</v>
      </c>
      <c r="H277" s="73">
        <f>H278</f>
        <v>22.6</v>
      </c>
      <c r="I277" s="2"/>
    </row>
    <row r="278" spans="1:9" ht="41.4" hidden="1" outlineLevel="3" x14ac:dyDescent="0.3">
      <c r="A278" s="74" t="s">
        <v>234</v>
      </c>
      <c r="B278" s="72" t="s">
        <v>97</v>
      </c>
      <c r="C278" s="72" t="s">
        <v>108</v>
      </c>
      <c r="D278" s="72" t="s">
        <v>110</v>
      </c>
      <c r="E278" s="72" t="s">
        <v>9</v>
      </c>
      <c r="F278" s="73">
        <v>22.6</v>
      </c>
      <c r="G278" s="73">
        <v>22.6</v>
      </c>
      <c r="H278" s="73">
        <v>22.6</v>
      </c>
      <c r="I278" s="2"/>
    </row>
    <row r="279" spans="1:9" ht="41.4" hidden="1" outlineLevel="5" x14ac:dyDescent="0.3">
      <c r="A279" s="74" t="s">
        <v>316</v>
      </c>
      <c r="B279" s="72" t="s">
        <v>97</v>
      </c>
      <c r="C279" s="72" t="s">
        <v>108</v>
      </c>
      <c r="D279" s="72" t="s">
        <v>111</v>
      </c>
      <c r="E279" s="72"/>
      <c r="F279" s="73">
        <f>F280</f>
        <v>57.4</v>
      </c>
      <c r="G279" s="73">
        <f>G280</f>
        <v>57.4</v>
      </c>
      <c r="H279" s="73">
        <f>H280</f>
        <v>57.4</v>
      </c>
      <c r="I279" s="2"/>
    </row>
    <row r="280" spans="1:9" ht="41.4" hidden="1" outlineLevel="6" x14ac:dyDescent="0.3">
      <c r="A280" s="74" t="s">
        <v>234</v>
      </c>
      <c r="B280" s="72" t="s">
        <v>97</v>
      </c>
      <c r="C280" s="72" t="s">
        <v>108</v>
      </c>
      <c r="D280" s="72" t="s">
        <v>111</v>
      </c>
      <c r="E280" s="72" t="s">
        <v>9</v>
      </c>
      <c r="F280" s="73">
        <v>57.4</v>
      </c>
      <c r="G280" s="73">
        <v>57.4</v>
      </c>
      <c r="H280" s="73">
        <v>57.4</v>
      </c>
      <c r="I280" s="2"/>
    </row>
    <row r="281" spans="1:9" s="6" customFormat="1" ht="41.4" hidden="1" outlineLevel="1" x14ac:dyDescent="0.3">
      <c r="A281" s="74" t="s">
        <v>430</v>
      </c>
      <c r="B281" s="72" t="s">
        <v>97</v>
      </c>
      <c r="C281" s="72" t="s">
        <v>108</v>
      </c>
      <c r="D281" s="72" t="s">
        <v>112</v>
      </c>
      <c r="E281" s="72"/>
      <c r="F281" s="73">
        <f>F282+F284+F287+F289</f>
        <v>4365.2</v>
      </c>
      <c r="G281" s="73">
        <f>G282+G284+G287+G289</f>
        <v>4365.2</v>
      </c>
      <c r="H281" s="73">
        <f>H282+H284+H287+H289</f>
        <v>4365.2</v>
      </c>
      <c r="I281" s="5"/>
    </row>
    <row r="282" spans="1:9" ht="27.6" hidden="1" outlineLevel="2" x14ac:dyDescent="0.3">
      <c r="A282" s="74" t="s">
        <v>317</v>
      </c>
      <c r="B282" s="72" t="s">
        <v>97</v>
      </c>
      <c r="C282" s="72" t="s">
        <v>108</v>
      </c>
      <c r="D282" s="72" t="s">
        <v>113</v>
      </c>
      <c r="E282" s="72"/>
      <c r="F282" s="73">
        <f>F283</f>
        <v>17.7</v>
      </c>
      <c r="G282" s="73">
        <f>G283</f>
        <v>17.7</v>
      </c>
      <c r="H282" s="73">
        <f>H283</f>
        <v>17.7</v>
      </c>
      <c r="I282" s="2"/>
    </row>
    <row r="283" spans="1:9" ht="41.4" hidden="1" outlineLevel="3" x14ac:dyDescent="0.3">
      <c r="A283" s="74" t="s">
        <v>251</v>
      </c>
      <c r="B283" s="72" t="s">
        <v>97</v>
      </c>
      <c r="C283" s="72" t="s">
        <v>108</v>
      </c>
      <c r="D283" s="72" t="s">
        <v>113</v>
      </c>
      <c r="E283" s="72" t="s">
        <v>24</v>
      </c>
      <c r="F283" s="73">
        <v>17.7</v>
      </c>
      <c r="G283" s="73">
        <v>17.7</v>
      </c>
      <c r="H283" s="73">
        <v>17.7</v>
      </c>
      <c r="I283" s="2"/>
    </row>
    <row r="284" spans="1:9" ht="27.6" hidden="1" outlineLevel="5" x14ac:dyDescent="0.3">
      <c r="A284" s="74" t="s">
        <v>318</v>
      </c>
      <c r="B284" s="72" t="s">
        <v>97</v>
      </c>
      <c r="C284" s="72" t="s">
        <v>108</v>
      </c>
      <c r="D284" s="72" t="s">
        <v>114</v>
      </c>
      <c r="E284" s="72"/>
      <c r="F284" s="73">
        <f>F285+F286</f>
        <v>300</v>
      </c>
      <c r="G284" s="73">
        <f>G285+G286</f>
        <v>300</v>
      </c>
      <c r="H284" s="73">
        <f>H285+H286</f>
        <v>300</v>
      </c>
      <c r="I284" s="2"/>
    </row>
    <row r="285" spans="1:9" ht="41.4" hidden="1" outlineLevel="1" x14ac:dyDescent="0.3">
      <c r="A285" s="74" t="s">
        <v>234</v>
      </c>
      <c r="B285" s="72" t="s">
        <v>97</v>
      </c>
      <c r="C285" s="72" t="s">
        <v>108</v>
      </c>
      <c r="D285" s="72" t="s">
        <v>114</v>
      </c>
      <c r="E285" s="72" t="s">
        <v>9</v>
      </c>
      <c r="F285" s="73">
        <v>250</v>
      </c>
      <c r="G285" s="73">
        <v>250</v>
      </c>
      <c r="H285" s="73">
        <v>250</v>
      </c>
      <c r="I285" s="2"/>
    </row>
    <row r="286" spans="1:9" ht="41.4" hidden="1" outlineLevel="2" x14ac:dyDescent="0.3">
      <c r="A286" s="74" t="s">
        <v>251</v>
      </c>
      <c r="B286" s="72" t="s">
        <v>97</v>
      </c>
      <c r="C286" s="72" t="s">
        <v>108</v>
      </c>
      <c r="D286" s="72" t="s">
        <v>114</v>
      </c>
      <c r="E286" s="72" t="s">
        <v>24</v>
      </c>
      <c r="F286" s="73">
        <v>50</v>
      </c>
      <c r="G286" s="73">
        <v>50</v>
      </c>
      <c r="H286" s="73">
        <v>50</v>
      </c>
      <c r="I286" s="2"/>
    </row>
    <row r="287" spans="1:9" s="6" customFormat="1" ht="41.4" hidden="1" outlineLevel="3" x14ac:dyDescent="0.3">
      <c r="A287" s="74" t="s">
        <v>319</v>
      </c>
      <c r="B287" s="72" t="s">
        <v>97</v>
      </c>
      <c r="C287" s="72" t="s">
        <v>108</v>
      </c>
      <c r="D287" s="72" t="s">
        <v>115</v>
      </c>
      <c r="E287" s="72"/>
      <c r="F287" s="73">
        <f>F288</f>
        <v>3642.3</v>
      </c>
      <c r="G287" s="73">
        <f>G288</f>
        <v>3642.3</v>
      </c>
      <c r="H287" s="73">
        <f>H288</f>
        <v>3642.3</v>
      </c>
      <c r="I287" s="5"/>
    </row>
    <row r="288" spans="1:9" ht="41.4" hidden="1" outlineLevel="5" x14ac:dyDescent="0.3">
      <c r="A288" s="74" t="s">
        <v>251</v>
      </c>
      <c r="B288" s="72" t="s">
        <v>97</v>
      </c>
      <c r="C288" s="72" t="s">
        <v>108</v>
      </c>
      <c r="D288" s="72" t="s">
        <v>115</v>
      </c>
      <c r="E288" s="72" t="s">
        <v>24</v>
      </c>
      <c r="F288" s="73">
        <v>3642.3</v>
      </c>
      <c r="G288" s="73">
        <v>3642.3</v>
      </c>
      <c r="H288" s="73">
        <v>3642.3</v>
      </c>
      <c r="I288" s="2"/>
    </row>
    <row r="289" spans="1:9" ht="27.6" hidden="1" outlineLevel="6" x14ac:dyDescent="0.3">
      <c r="A289" s="74" t="s">
        <v>320</v>
      </c>
      <c r="B289" s="72" t="s">
        <v>97</v>
      </c>
      <c r="C289" s="72" t="s">
        <v>108</v>
      </c>
      <c r="D289" s="72" t="s">
        <v>116</v>
      </c>
      <c r="E289" s="72"/>
      <c r="F289" s="73">
        <f>F290</f>
        <v>405.2</v>
      </c>
      <c r="G289" s="73">
        <f>G290</f>
        <v>405.2</v>
      </c>
      <c r="H289" s="73">
        <f>H290</f>
        <v>405.2</v>
      </c>
      <c r="I289" s="2"/>
    </row>
    <row r="290" spans="1:9" ht="41.4" hidden="1" outlineLevel="6" x14ac:dyDescent="0.3">
      <c r="A290" s="74" t="s">
        <v>251</v>
      </c>
      <c r="B290" s="72" t="s">
        <v>97</v>
      </c>
      <c r="C290" s="72" t="s">
        <v>108</v>
      </c>
      <c r="D290" s="72" t="s">
        <v>116</v>
      </c>
      <c r="E290" s="72" t="s">
        <v>24</v>
      </c>
      <c r="F290" s="73">
        <v>405.2</v>
      </c>
      <c r="G290" s="73">
        <v>405.2</v>
      </c>
      <c r="H290" s="73">
        <v>405.2</v>
      </c>
      <c r="I290" s="2"/>
    </row>
    <row r="291" spans="1:9" hidden="1" outlineLevel="5" x14ac:dyDescent="0.3">
      <c r="A291" s="74" t="s">
        <v>373</v>
      </c>
      <c r="B291" s="72" t="s">
        <v>97</v>
      </c>
      <c r="C291" s="72" t="s">
        <v>117</v>
      </c>
      <c r="D291" s="72"/>
      <c r="E291" s="72"/>
      <c r="F291" s="73">
        <f>F292+F315</f>
        <v>121688.8</v>
      </c>
      <c r="G291" s="73">
        <f>G292+G315</f>
        <v>121688.8</v>
      </c>
      <c r="H291" s="73">
        <f>H292+H315</f>
        <v>121293.6</v>
      </c>
      <c r="I291" s="2"/>
    </row>
    <row r="292" spans="1:9" hidden="1" outlineLevel="6" x14ac:dyDescent="0.3">
      <c r="A292" s="74" t="s">
        <v>118</v>
      </c>
      <c r="B292" s="72" t="s">
        <v>97</v>
      </c>
      <c r="C292" s="72" t="s">
        <v>119</v>
      </c>
      <c r="D292" s="72"/>
      <c r="E292" s="72"/>
      <c r="F292" s="73">
        <f>F293</f>
        <v>118460.7</v>
      </c>
      <c r="G292" s="73">
        <f>G293</f>
        <v>118460.7</v>
      </c>
      <c r="H292" s="73">
        <f>H293</f>
        <v>118065.5</v>
      </c>
      <c r="I292" s="2"/>
    </row>
    <row r="293" spans="1:9" ht="27.6" hidden="1" outlineLevel="1" x14ac:dyDescent="0.3">
      <c r="A293" s="74" t="s">
        <v>433</v>
      </c>
      <c r="B293" s="72" t="s">
        <v>97</v>
      </c>
      <c r="C293" s="72" t="s">
        <v>119</v>
      </c>
      <c r="D293" s="72" t="s">
        <v>120</v>
      </c>
      <c r="E293" s="72"/>
      <c r="F293" s="73">
        <f>F294+F300+F307+F310</f>
        <v>118460.7</v>
      </c>
      <c r="G293" s="73">
        <f>G294+G300+G307+G310</f>
        <v>118460.7</v>
      </c>
      <c r="H293" s="73">
        <f>H294+H300+H307+H310</f>
        <v>118065.5</v>
      </c>
      <c r="I293" s="2"/>
    </row>
    <row r="294" spans="1:9" ht="41.4" hidden="1" outlineLevel="2" x14ac:dyDescent="0.3">
      <c r="A294" s="74" t="s">
        <v>322</v>
      </c>
      <c r="B294" s="72" t="s">
        <v>97</v>
      </c>
      <c r="C294" s="72" t="s">
        <v>119</v>
      </c>
      <c r="D294" s="72" t="s">
        <v>121</v>
      </c>
      <c r="E294" s="72"/>
      <c r="F294" s="73">
        <f>F295+F298</f>
        <v>78379.899999999994</v>
      </c>
      <c r="G294" s="73">
        <f>G295+G298</f>
        <v>78379.899999999994</v>
      </c>
      <c r="H294" s="73">
        <f>H295+H298</f>
        <v>78379.899999999994</v>
      </c>
      <c r="I294" s="2"/>
    </row>
    <row r="295" spans="1:9" s="6" customFormat="1" ht="41.4" hidden="1" outlineLevel="3" x14ac:dyDescent="0.3">
      <c r="A295" s="74" t="s">
        <v>323</v>
      </c>
      <c r="B295" s="72" t="s">
        <v>97</v>
      </c>
      <c r="C295" s="72" t="s">
        <v>119</v>
      </c>
      <c r="D295" s="72" t="s">
        <v>122</v>
      </c>
      <c r="E295" s="72"/>
      <c r="F295" s="73">
        <f>F296+F297</f>
        <v>770</v>
      </c>
      <c r="G295" s="73">
        <f>G296+G297</f>
        <v>770</v>
      </c>
      <c r="H295" s="73">
        <f>H296+H297</f>
        <v>770</v>
      </c>
      <c r="I295" s="5"/>
    </row>
    <row r="296" spans="1:9" ht="41.4" hidden="1" outlineLevel="5" x14ac:dyDescent="0.3">
      <c r="A296" s="74" t="s">
        <v>234</v>
      </c>
      <c r="B296" s="72" t="s">
        <v>97</v>
      </c>
      <c r="C296" s="72" t="s">
        <v>119</v>
      </c>
      <c r="D296" s="72" t="s">
        <v>122</v>
      </c>
      <c r="E296" s="72" t="s">
        <v>9</v>
      </c>
      <c r="F296" s="73">
        <v>130</v>
      </c>
      <c r="G296" s="73">
        <v>130</v>
      </c>
      <c r="H296" s="73">
        <v>130</v>
      </c>
      <c r="I296" s="2"/>
    </row>
    <row r="297" spans="1:9" ht="41.4" hidden="1" outlineLevel="6" x14ac:dyDescent="0.3">
      <c r="A297" s="74" t="s">
        <v>251</v>
      </c>
      <c r="B297" s="72" t="s">
        <v>97</v>
      </c>
      <c r="C297" s="72" t="s">
        <v>119</v>
      </c>
      <c r="D297" s="72" t="s">
        <v>122</v>
      </c>
      <c r="E297" s="72" t="s">
        <v>24</v>
      </c>
      <c r="F297" s="73">
        <v>640</v>
      </c>
      <c r="G297" s="73">
        <v>640</v>
      </c>
      <c r="H297" s="73">
        <v>640</v>
      </c>
      <c r="I297" s="2"/>
    </row>
    <row r="298" spans="1:9" ht="41.4" hidden="1" outlineLevel="3" x14ac:dyDescent="0.3">
      <c r="A298" s="74" t="s">
        <v>324</v>
      </c>
      <c r="B298" s="72" t="s">
        <v>97</v>
      </c>
      <c r="C298" s="72" t="s">
        <v>119</v>
      </c>
      <c r="D298" s="72" t="s">
        <v>123</v>
      </c>
      <c r="E298" s="72"/>
      <c r="F298" s="73">
        <f>F299</f>
        <v>77609.899999999994</v>
      </c>
      <c r="G298" s="73">
        <f>G299</f>
        <v>77609.899999999994</v>
      </c>
      <c r="H298" s="73">
        <f>H299</f>
        <v>77609.899999999994</v>
      </c>
      <c r="I298" s="2"/>
    </row>
    <row r="299" spans="1:9" ht="41.4" hidden="1" outlineLevel="4" x14ac:dyDescent="0.3">
      <c r="A299" s="74" t="s">
        <v>251</v>
      </c>
      <c r="B299" s="72" t="s">
        <v>97</v>
      </c>
      <c r="C299" s="72" t="s">
        <v>119</v>
      </c>
      <c r="D299" s="76" t="s">
        <v>123</v>
      </c>
      <c r="E299" s="72" t="s">
        <v>24</v>
      </c>
      <c r="F299" s="73">
        <v>77609.899999999994</v>
      </c>
      <c r="G299" s="73">
        <v>77609.899999999994</v>
      </c>
      <c r="H299" s="73">
        <v>77609.899999999994</v>
      </c>
      <c r="I299" s="2"/>
    </row>
    <row r="300" spans="1:9" ht="27.6" hidden="1" outlineLevel="6" x14ac:dyDescent="0.3">
      <c r="A300" s="74" t="s">
        <v>325</v>
      </c>
      <c r="B300" s="72" t="s">
        <v>97</v>
      </c>
      <c r="C300" s="72" t="s">
        <v>119</v>
      </c>
      <c r="D300" s="72" t="s">
        <v>124</v>
      </c>
      <c r="E300" s="72"/>
      <c r="F300" s="73">
        <f>F301+F303+F305</f>
        <v>29612.5</v>
      </c>
      <c r="G300" s="73">
        <f>G301+G303+G305</f>
        <v>29612.5</v>
      </c>
      <c r="H300" s="73">
        <f>H301+H303+H305</f>
        <v>29217.3</v>
      </c>
      <c r="I300" s="2"/>
    </row>
    <row r="301" spans="1:9" ht="27.6" hidden="1" outlineLevel="3" x14ac:dyDescent="0.3">
      <c r="A301" s="74" t="s">
        <v>326</v>
      </c>
      <c r="B301" s="72" t="s">
        <v>97</v>
      </c>
      <c r="C301" s="72" t="s">
        <v>119</v>
      </c>
      <c r="D301" s="72" t="s">
        <v>125</v>
      </c>
      <c r="E301" s="72"/>
      <c r="F301" s="73">
        <f>F302</f>
        <v>28817.3</v>
      </c>
      <c r="G301" s="73">
        <f>G302</f>
        <v>28817.3</v>
      </c>
      <c r="H301" s="73">
        <f>H302</f>
        <v>28817.3</v>
      </c>
      <c r="I301" s="2"/>
    </row>
    <row r="302" spans="1:9" ht="41.4" hidden="1" outlineLevel="5" x14ac:dyDescent="0.3">
      <c r="A302" s="74" t="s">
        <v>251</v>
      </c>
      <c r="B302" s="72" t="s">
        <v>97</v>
      </c>
      <c r="C302" s="72" t="s">
        <v>119</v>
      </c>
      <c r="D302" s="72" t="s">
        <v>125</v>
      </c>
      <c r="E302" s="72" t="s">
        <v>24</v>
      </c>
      <c r="F302" s="73">
        <v>28817.3</v>
      </c>
      <c r="G302" s="73">
        <v>28817.3</v>
      </c>
      <c r="H302" s="73">
        <v>28817.3</v>
      </c>
      <c r="I302" s="2"/>
    </row>
    <row r="303" spans="1:9" ht="41.4" hidden="1" outlineLevel="6" x14ac:dyDescent="0.3">
      <c r="A303" s="74" t="s">
        <v>327</v>
      </c>
      <c r="B303" s="72" t="s">
        <v>97</v>
      </c>
      <c r="C303" s="72" t="s">
        <v>119</v>
      </c>
      <c r="D303" s="72" t="s">
        <v>126</v>
      </c>
      <c r="E303" s="72"/>
      <c r="F303" s="73">
        <f>F304</f>
        <v>435.2</v>
      </c>
      <c r="G303" s="73">
        <f>G304</f>
        <v>435.2</v>
      </c>
      <c r="H303" s="73">
        <f>H304</f>
        <v>40</v>
      </c>
      <c r="I303" s="2"/>
    </row>
    <row r="304" spans="1:9" ht="41.4" hidden="1" outlineLevel="5" x14ac:dyDescent="0.3">
      <c r="A304" s="74" t="s">
        <v>251</v>
      </c>
      <c r="B304" s="72" t="s">
        <v>97</v>
      </c>
      <c r="C304" s="72" t="s">
        <v>119</v>
      </c>
      <c r="D304" s="72" t="s">
        <v>126</v>
      </c>
      <c r="E304" s="72" t="s">
        <v>24</v>
      </c>
      <c r="F304" s="73">
        <v>435.2</v>
      </c>
      <c r="G304" s="73">
        <v>435.2</v>
      </c>
      <c r="H304" s="73">
        <v>40</v>
      </c>
      <c r="I304" s="2"/>
    </row>
    <row r="305" spans="1:9" ht="82.8" hidden="1" outlineLevel="6" x14ac:dyDescent="0.3">
      <c r="A305" s="74" t="s">
        <v>434</v>
      </c>
      <c r="B305" s="72" t="s">
        <v>97</v>
      </c>
      <c r="C305" s="72" t="s">
        <v>119</v>
      </c>
      <c r="D305" s="72" t="s">
        <v>127</v>
      </c>
      <c r="E305" s="72"/>
      <c r="F305" s="73">
        <f>F306</f>
        <v>360</v>
      </c>
      <c r="G305" s="73">
        <f>G306</f>
        <v>360</v>
      </c>
      <c r="H305" s="73">
        <f>H306</f>
        <v>360</v>
      </c>
      <c r="I305" s="2"/>
    </row>
    <row r="306" spans="1:9" ht="41.4" hidden="1" outlineLevel="5" x14ac:dyDescent="0.3">
      <c r="A306" s="74" t="s">
        <v>251</v>
      </c>
      <c r="B306" s="72" t="s">
        <v>97</v>
      </c>
      <c r="C306" s="72" t="s">
        <v>119</v>
      </c>
      <c r="D306" s="72" t="s">
        <v>127</v>
      </c>
      <c r="E306" s="72" t="s">
        <v>24</v>
      </c>
      <c r="F306" s="73">
        <v>360</v>
      </c>
      <c r="G306" s="73">
        <v>360</v>
      </c>
      <c r="H306" s="73">
        <v>360</v>
      </c>
      <c r="I306" s="2"/>
    </row>
    <row r="307" spans="1:9" ht="27.6" hidden="1" outlineLevel="6" x14ac:dyDescent="0.3">
      <c r="A307" s="74" t="s">
        <v>329</v>
      </c>
      <c r="B307" s="72" t="s">
        <v>97</v>
      </c>
      <c r="C307" s="72" t="s">
        <v>119</v>
      </c>
      <c r="D307" s="72" t="s">
        <v>128</v>
      </c>
      <c r="E307" s="72"/>
      <c r="F307" s="73">
        <f t="shared" ref="F307:H308" si="28">F308</f>
        <v>8771.1</v>
      </c>
      <c r="G307" s="73">
        <f t="shared" si="28"/>
        <v>8771.1</v>
      </c>
      <c r="H307" s="73">
        <f t="shared" si="28"/>
        <v>8771.1</v>
      </c>
      <c r="I307" s="2"/>
    </row>
    <row r="308" spans="1:9" ht="27.6" hidden="1" outlineLevel="6" x14ac:dyDescent="0.3">
      <c r="A308" s="74" t="s">
        <v>330</v>
      </c>
      <c r="B308" s="72" t="s">
        <v>97</v>
      </c>
      <c r="C308" s="72" t="s">
        <v>119</v>
      </c>
      <c r="D308" s="72" t="s">
        <v>129</v>
      </c>
      <c r="E308" s="72"/>
      <c r="F308" s="73">
        <f t="shared" si="28"/>
        <v>8771.1</v>
      </c>
      <c r="G308" s="73">
        <f t="shared" si="28"/>
        <v>8771.1</v>
      </c>
      <c r="H308" s="73">
        <f t="shared" si="28"/>
        <v>8771.1</v>
      </c>
      <c r="I308" s="2"/>
    </row>
    <row r="309" spans="1:9" ht="41.4" hidden="1" outlineLevel="6" x14ac:dyDescent="0.3">
      <c r="A309" s="74" t="s">
        <v>251</v>
      </c>
      <c r="B309" s="72" t="s">
        <v>97</v>
      </c>
      <c r="C309" s="72" t="s">
        <v>119</v>
      </c>
      <c r="D309" s="72" t="s">
        <v>129</v>
      </c>
      <c r="E309" s="72" t="s">
        <v>24</v>
      </c>
      <c r="F309" s="73">
        <v>8771.1</v>
      </c>
      <c r="G309" s="73">
        <v>8771.1</v>
      </c>
      <c r="H309" s="73">
        <v>8771.1</v>
      </c>
      <c r="I309" s="2"/>
    </row>
    <row r="310" spans="1:9" s="6" customFormat="1" ht="41.4" hidden="1" x14ac:dyDescent="0.3">
      <c r="A310" s="74" t="s">
        <v>331</v>
      </c>
      <c r="B310" s="72" t="s">
        <v>97</v>
      </c>
      <c r="C310" s="72" t="s">
        <v>119</v>
      </c>
      <c r="D310" s="72" t="s">
        <v>130</v>
      </c>
      <c r="E310" s="72"/>
      <c r="F310" s="73">
        <f>F311+F313</f>
        <v>1697.2</v>
      </c>
      <c r="G310" s="73">
        <f>G311+G313</f>
        <v>1697.2</v>
      </c>
      <c r="H310" s="73">
        <f>H311+H313</f>
        <v>1697.2</v>
      </c>
      <c r="I310" s="5"/>
    </row>
    <row r="311" spans="1:9" ht="27.6" hidden="1" outlineLevel="2" x14ac:dyDescent="0.3">
      <c r="A311" s="74" t="s">
        <v>320</v>
      </c>
      <c r="B311" s="72" t="s">
        <v>97</v>
      </c>
      <c r="C311" s="72" t="s">
        <v>119</v>
      </c>
      <c r="D311" s="72" t="s">
        <v>131</v>
      </c>
      <c r="E311" s="72"/>
      <c r="F311" s="73">
        <f>F312</f>
        <v>1697.2</v>
      </c>
      <c r="G311" s="73">
        <f>G312</f>
        <v>1697.2</v>
      </c>
      <c r="H311" s="73">
        <f>H312</f>
        <v>1697.2</v>
      </c>
      <c r="I311" s="2"/>
    </row>
    <row r="312" spans="1:9" s="6" customFormat="1" ht="41.4" hidden="1" outlineLevel="3" x14ac:dyDescent="0.3">
      <c r="A312" s="74" t="s">
        <v>251</v>
      </c>
      <c r="B312" s="72" t="s">
        <v>97</v>
      </c>
      <c r="C312" s="72" t="s">
        <v>119</v>
      </c>
      <c r="D312" s="72" t="s">
        <v>131</v>
      </c>
      <c r="E312" s="72" t="s">
        <v>24</v>
      </c>
      <c r="F312" s="73">
        <v>1697.2</v>
      </c>
      <c r="G312" s="73">
        <v>1697.2</v>
      </c>
      <c r="H312" s="73">
        <v>1697.2</v>
      </c>
      <c r="I312" s="5"/>
    </row>
    <row r="313" spans="1:9" ht="27.6" hidden="1" outlineLevel="6" x14ac:dyDescent="0.3">
      <c r="A313" s="74" t="s">
        <v>332</v>
      </c>
      <c r="B313" s="72" t="s">
        <v>97</v>
      </c>
      <c r="C313" s="72" t="s">
        <v>119</v>
      </c>
      <c r="D313" s="72" t="s">
        <v>132</v>
      </c>
      <c r="E313" s="72"/>
      <c r="F313" s="73">
        <f>F314</f>
        <v>0</v>
      </c>
      <c r="G313" s="73">
        <f>G314</f>
        <v>0</v>
      </c>
      <c r="H313" s="73">
        <f>H314</f>
        <v>0</v>
      </c>
      <c r="I313" s="2"/>
    </row>
    <row r="314" spans="1:9" ht="41.4" hidden="1" outlineLevel="6" x14ac:dyDescent="0.3">
      <c r="A314" s="74" t="s">
        <v>234</v>
      </c>
      <c r="B314" s="72" t="s">
        <v>97</v>
      </c>
      <c r="C314" s="72" t="s">
        <v>119</v>
      </c>
      <c r="D314" s="72" t="s">
        <v>132</v>
      </c>
      <c r="E314" s="72" t="s">
        <v>9</v>
      </c>
      <c r="F314" s="73">
        <v>0</v>
      </c>
      <c r="G314" s="73">
        <v>0</v>
      </c>
      <c r="H314" s="73">
        <v>0</v>
      </c>
      <c r="I314" s="2"/>
    </row>
    <row r="315" spans="1:9" ht="27.6" hidden="1" outlineLevel="5" collapsed="1" x14ac:dyDescent="0.3">
      <c r="A315" s="74" t="s">
        <v>133</v>
      </c>
      <c r="B315" s="72" t="s">
        <v>97</v>
      </c>
      <c r="C315" s="72" t="s">
        <v>134</v>
      </c>
      <c r="D315" s="72"/>
      <c r="E315" s="72"/>
      <c r="F315" s="73">
        <f>F316+F321</f>
        <v>3228.1000000000004</v>
      </c>
      <c r="G315" s="73">
        <f>G316+G321</f>
        <v>3228.1000000000004</v>
      </c>
      <c r="H315" s="73">
        <f>H316+H321</f>
        <v>3228.1000000000004</v>
      </c>
      <c r="I315" s="2"/>
    </row>
    <row r="316" spans="1:9" ht="27.6" hidden="1" outlineLevel="1" x14ac:dyDescent="0.3">
      <c r="A316" s="74" t="s">
        <v>433</v>
      </c>
      <c r="B316" s="72" t="s">
        <v>97</v>
      </c>
      <c r="C316" s="72" t="s">
        <v>134</v>
      </c>
      <c r="D316" s="72" t="s">
        <v>120</v>
      </c>
      <c r="E316" s="72"/>
      <c r="F316" s="73">
        <f t="shared" ref="F316:H317" si="29">F317</f>
        <v>3207.1000000000004</v>
      </c>
      <c r="G316" s="73">
        <f t="shared" si="29"/>
        <v>3207.1000000000004</v>
      </c>
      <c r="H316" s="73">
        <f t="shared" si="29"/>
        <v>3207.1000000000004</v>
      </c>
      <c r="I316" s="2"/>
    </row>
    <row r="317" spans="1:9" ht="41.4" hidden="1" outlineLevel="6" x14ac:dyDescent="0.3">
      <c r="A317" s="74" t="s">
        <v>331</v>
      </c>
      <c r="B317" s="72" t="s">
        <v>97</v>
      </c>
      <c r="C317" s="72" t="s">
        <v>134</v>
      </c>
      <c r="D317" s="72" t="s">
        <v>130</v>
      </c>
      <c r="E317" s="72"/>
      <c r="F317" s="73">
        <f t="shared" si="29"/>
        <v>3207.1000000000004</v>
      </c>
      <c r="G317" s="73">
        <f t="shared" si="29"/>
        <v>3207.1000000000004</v>
      </c>
      <c r="H317" s="73">
        <f t="shared" si="29"/>
        <v>3207.1000000000004</v>
      </c>
      <c r="I317" s="2"/>
    </row>
    <row r="318" spans="1:9" s="6" customFormat="1" ht="96.6" hidden="1" outlineLevel="1" x14ac:dyDescent="0.3">
      <c r="A318" s="74" t="s">
        <v>435</v>
      </c>
      <c r="B318" s="72" t="s">
        <v>97</v>
      </c>
      <c r="C318" s="72" t="s">
        <v>134</v>
      </c>
      <c r="D318" s="72" t="s">
        <v>135</v>
      </c>
      <c r="E318" s="72"/>
      <c r="F318" s="73">
        <f>F319+F320</f>
        <v>3207.1000000000004</v>
      </c>
      <c r="G318" s="73">
        <f>G319+G320</f>
        <v>3207.1000000000004</v>
      </c>
      <c r="H318" s="73">
        <f>H319+H320</f>
        <v>3207.1000000000004</v>
      </c>
      <c r="I318" s="5"/>
    </row>
    <row r="319" spans="1:9" ht="96.6" hidden="1" outlineLevel="5" x14ac:dyDescent="0.3">
      <c r="A319" s="74" t="s">
        <v>233</v>
      </c>
      <c r="B319" s="72" t="s">
        <v>97</v>
      </c>
      <c r="C319" s="72" t="s">
        <v>134</v>
      </c>
      <c r="D319" s="72" t="s">
        <v>135</v>
      </c>
      <c r="E319" s="72" t="s">
        <v>6</v>
      </c>
      <c r="F319" s="73">
        <v>3122.8</v>
      </c>
      <c r="G319" s="73">
        <v>3122.8</v>
      </c>
      <c r="H319" s="73">
        <v>3122.8</v>
      </c>
      <c r="I319" s="2"/>
    </row>
    <row r="320" spans="1:9" ht="41.4" hidden="1" outlineLevel="6" x14ac:dyDescent="0.3">
      <c r="A320" s="74" t="s">
        <v>234</v>
      </c>
      <c r="B320" s="72" t="s">
        <v>97</v>
      </c>
      <c r="C320" s="72" t="s">
        <v>134</v>
      </c>
      <c r="D320" s="72" t="s">
        <v>135</v>
      </c>
      <c r="E320" s="72" t="s">
        <v>9</v>
      </c>
      <c r="F320" s="73">
        <v>84.3</v>
      </c>
      <c r="G320" s="73">
        <v>84.3</v>
      </c>
      <c r="H320" s="73">
        <v>84.3</v>
      </c>
      <c r="I320" s="2"/>
    </row>
    <row r="321" spans="1:9" ht="55.2" hidden="1" outlineLevel="1" x14ac:dyDescent="0.3">
      <c r="A321" s="74" t="s">
        <v>436</v>
      </c>
      <c r="B321" s="72" t="s">
        <v>97</v>
      </c>
      <c r="C321" s="72" t="s">
        <v>134</v>
      </c>
      <c r="D321" s="72" t="s">
        <v>137</v>
      </c>
      <c r="E321" s="72"/>
      <c r="F321" s="73">
        <f t="shared" ref="F321:H322" si="30">F322</f>
        <v>21</v>
      </c>
      <c r="G321" s="73">
        <f t="shared" si="30"/>
        <v>21</v>
      </c>
      <c r="H321" s="73">
        <f t="shared" si="30"/>
        <v>21</v>
      </c>
      <c r="I321" s="2"/>
    </row>
    <row r="322" spans="1:9" ht="55.2" hidden="1" outlineLevel="3" x14ac:dyDescent="0.3">
      <c r="A322" s="74" t="s">
        <v>335</v>
      </c>
      <c r="B322" s="72" t="s">
        <v>97</v>
      </c>
      <c r="C322" s="72" t="s">
        <v>134</v>
      </c>
      <c r="D322" s="72" t="s">
        <v>138</v>
      </c>
      <c r="E322" s="72"/>
      <c r="F322" s="73">
        <f t="shared" si="30"/>
        <v>21</v>
      </c>
      <c r="G322" s="73">
        <f t="shared" si="30"/>
        <v>21</v>
      </c>
      <c r="H322" s="73">
        <f t="shared" si="30"/>
        <v>21</v>
      </c>
      <c r="I322" s="2"/>
    </row>
    <row r="323" spans="1:9" ht="41.4" hidden="1" outlineLevel="5" x14ac:dyDescent="0.3">
      <c r="A323" s="74" t="s">
        <v>234</v>
      </c>
      <c r="B323" s="72" t="s">
        <v>97</v>
      </c>
      <c r="C323" s="72" t="s">
        <v>134</v>
      </c>
      <c r="D323" s="72" t="s">
        <v>138</v>
      </c>
      <c r="E323" s="72" t="s">
        <v>9</v>
      </c>
      <c r="F323" s="73">
        <v>21</v>
      </c>
      <c r="G323" s="73">
        <v>21</v>
      </c>
      <c r="H323" s="73">
        <v>21</v>
      </c>
      <c r="I323" s="2"/>
    </row>
    <row r="324" spans="1:9" hidden="1" outlineLevel="6" x14ac:dyDescent="0.3">
      <c r="A324" s="74" t="s">
        <v>374</v>
      </c>
      <c r="B324" s="72" t="s">
        <v>97</v>
      </c>
      <c r="C324" s="72" t="s">
        <v>37</v>
      </c>
      <c r="D324" s="72"/>
      <c r="E324" s="72"/>
      <c r="F324" s="73">
        <f t="shared" ref="F324:H327" si="31">F325</f>
        <v>650</v>
      </c>
      <c r="G324" s="73">
        <f t="shared" si="31"/>
        <v>650</v>
      </c>
      <c r="H324" s="73">
        <f t="shared" si="31"/>
        <v>650</v>
      </c>
      <c r="I324" s="2"/>
    </row>
    <row r="325" spans="1:9" ht="27.6" hidden="1" outlineLevel="2" x14ac:dyDescent="0.3">
      <c r="A325" s="74" t="s">
        <v>139</v>
      </c>
      <c r="B325" s="72" t="s">
        <v>97</v>
      </c>
      <c r="C325" s="72" t="s">
        <v>140</v>
      </c>
      <c r="D325" s="72"/>
      <c r="E325" s="72"/>
      <c r="F325" s="73">
        <f t="shared" si="31"/>
        <v>650</v>
      </c>
      <c r="G325" s="73">
        <f t="shared" si="31"/>
        <v>650</v>
      </c>
      <c r="H325" s="73">
        <f t="shared" si="31"/>
        <v>650</v>
      </c>
      <c r="I325" s="2"/>
    </row>
    <row r="326" spans="1:9" ht="110.4" hidden="1" outlineLevel="6" x14ac:dyDescent="0.3">
      <c r="A326" s="74" t="s">
        <v>437</v>
      </c>
      <c r="B326" s="72" t="s">
        <v>97</v>
      </c>
      <c r="C326" s="72" t="s">
        <v>140</v>
      </c>
      <c r="D326" s="72" t="s">
        <v>141</v>
      </c>
      <c r="E326" s="72"/>
      <c r="F326" s="73">
        <f t="shared" si="31"/>
        <v>650</v>
      </c>
      <c r="G326" s="73">
        <f t="shared" si="31"/>
        <v>650</v>
      </c>
      <c r="H326" s="73">
        <f t="shared" si="31"/>
        <v>650</v>
      </c>
      <c r="I326" s="2"/>
    </row>
    <row r="327" spans="1:9" s="6" customFormat="1" ht="27.6" hidden="1" x14ac:dyDescent="0.3">
      <c r="A327" s="74" t="s">
        <v>336</v>
      </c>
      <c r="B327" s="72" t="s">
        <v>97</v>
      </c>
      <c r="C327" s="72" t="s">
        <v>140</v>
      </c>
      <c r="D327" s="72" t="s">
        <v>142</v>
      </c>
      <c r="E327" s="72"/>
      <c r="F327" s="73">
        <f t="shared" si="31"/>
        <v>650</v>
      </c>
      <c r="G327" s="73">
        <f t="shared" si="31"/>
        <v>650</v>
      </c>
      <c r="H327" s="73">
        <f t="shared" si="31"/>
        <v>650</v>
      </c>
      <c r="I327" s="5"/>
    </row>
    <row r="328" spans="1:9" ht="41.4" hidden="1" outlineLevel="1" x14ac:dyDescent="0.3">
      <c r="A328" s="74" t="s">
        <v>251</v>
      </c>
      <c r="B328" s="72" t="s">
        <v>97</v>
      </c>
      <c r="C328" s="72" t="s">
        <v>140</v>
      </c>
      <c r="D328" s="72" t="s">
        <v>142</v>
      </c>
      <c r="E328" s="72" t="s">
        <v>24</v>
      </c>
      <c r="F328" s="73">
        <v>650</v>
      </c>
      <c r="G328" s="73">
        <v>650</v>
      </c>
      <c r="H328" s="73">
        <v>650</v>
      </c>
      <c r="I328" s="2"/>
    </row>
    <row r="329" spans="1:9" hidden="1" outlineLevel="2" x14ac:dyDescent="0.3">
      <c r="A329" s="74" t="s">
        <v>375</v>
      </c>
      <c r="B329" s="72" t="s">
        <v>97</v>
      </c>
      <c r="C329" s="72" t="s">
        <v>143</v>
      </c>
      <c r="D329" s="72"/>
      <c r="E329" s="72"/>
      <c r="F329" s="73">
        <f t="shared" ref="F329:H330" si="32">F330</f>
        <v>73857.8</v>
      </c>
      <c r="G329" s="73">
        <f t="shared" si="32"/>
        <v>73857.8</v>
      </c>
      <c r="H329" s="73">
        <f t="shared" si="32"/>
        <v>73857.8</v>
      </c>
      <c r="I329" s="2"/>
    </row>
    <row r="330" spans="1:9" hidden="1" outlineLevel="4" x14ac:dyDescent="0.3">
      <c r="A330" s="74" t="s">
        <v>144</v>
      </c>
      <c r="B330" s="72" t="s">
        <v>97</v>
      </c>
      <c r="C330" s="72" t="s">
        <v>145</v>
      </c>
      <c r="D330" s="72"/>
      <c r="E330" s="72"/>
      <c r="F330" s="73">
        <f t="shared" si="32"/>
        <v>73857.8</v>
      </c>
      <c r="G330" s="73">
        <f t="shared" si="32"/>
        <v>73857.8</v>
      </c>
      <c r="H330" s="73">
        <f t="shared" si="32"/>
        <v>73857.8</v>
      </c>
      <c r="I330" s="2"/>
    </row>
    <row r="331" spans="1:9" ht="55.2" hidden="1" outlineLevel="4" x14ac:dyDescent="0.3">
      <c r="A331" s="74" t="s">
        <v>438</v>
      </c>
      <c r="B331" s="72" t="s">
        <v>97</v>
      </c>
      <c r="C331" s="72" t="s">
        <v>145</v>
      </c>
      <c r="D331" s="72" t="s">
        <v>146</v>
      </c>
      <c r="E331" s="72"/>
      <c r="F331" s="73">
        <f>F332+F335</f>
        <v>73857.8</v>
      </c>
      <c r="G331" s="73">
        <f>G332+G335</f>
        <v>73857.8</v>
      </c>
      <c r="H331" s="73">
        <f>H332+H335</f>
        <v>73857.8</v>
      </c>
      <c r="I331" s="2"/>
    </row>
    <row r="332" spans="1:9" ht="55.2" hidden="1" outlineLevel="6" x14ac:dyDescent="0.3">
      <c r="A332" s="74" t="s">
        <v>338</v>
      </c>
      <c r="B332" s="72" t="s">
        <v>97</v>
      </c>
      <c r="C332" s="72" t="s">
        <v>145</v>
      </c>
      <c r="D332" s="72" t="s">
        <v>147</v>
      </c>
      <c r="E332" s="72"/>
      <c r="F332" s="73">
        <f>F333+F334</f>
        <v>155</v>
      </c>
      <c r="G332" s="73">
        <f>G333+G334</f>
        <v>155</v>
      </c>
      <c r="H332" s="73">
        <f>H333+H334</f>
        <v>155</v>
      </c>
      <c r="I332" s="2"/>
    </row>
    <row r="333" spans="1:9" ht="41.4" hidden="1" outlineLevel="6" x14ac:dyDescent="0.3">
      <c r="A333" s="74" t="s">
        <v>234</v>
      </c>
      <c r="B333" s="72" t="s">
        <v>97</v>
      </c>
      <c r="C333" s="72" t="s">
        <v>145</v>
      </c>
      <c r="D333" s="72" t="s">
        <v>147</v>
      </c>
      <c r="E333" s="72" t="s">
        <v>9</v>
      </c>
      <c r="F333" s="73">
        <v>20</v>
      </c>
      <c r="G333" s="73">
        <v>20</v>
      </c>
      <c r="H333" s="73">
        <v>20</v>
      </c>
      <c r="I333" s="2"/>
    </row>
    <row r="334" spans="1:9" s="6" customFormat="1" ht="41.4" hidden="1" outlineLevel="6" x14ac:dyDescent="0.3">
      <c r="A334" s="74" t="s">
        <v>251</v>
      </c>
      <c r="B334" s="72" t="s">
        <v>97</v>
      </c>
      <c r="C334" s="72" t="s">
        <v>145</v>
      </c>
      <c r="D334" s="72" t="s">
        <v>147</v>
      </c>
      <c r="E334" s="72" t="s">
        <v>24</v>
      </c>
      <c r="F334" s="73">
        <v>135</v>
      </c>
      <c r="G334" s="73">
        <v>135</v>
      </c>
      <c r="H334" s="73">
        <v>135</v>
      </c>
      <c r="I334" s="5"/>
    </row>
    <row r="335" spans="1:9" s="6" customFormat="1" ht="41.4" hidden="1" outlineLevel="6" x14ac:dyDescent="0.3">
      <c r="A335" s="74" t="s">
        <v>339</v>
      </c>
      <c r="B335" s="72" t="s">
        <v>97</v>
      </c>
      <c r="C335" s="72" t="s">
        <v>145</v>
      </c>
      <c r="D335" s="72" t="s">
        <v>148</v>
      </c>
      <c r="E335" s="72"/>
      <c r="F335" s="73">
        <f>F336</f>
        <v>73702.8</v>
      </c>
      <c r="G335" s="73">
        <f>G336</f>
        <v>73702.8</v>
      </c>
      <c r="H335" s="73">
        <f>H336</f>
        <v>73702.8</v>
      </c>
      <c r="I335" s="5"/>
    </row>
    <row r="336" spans="1:9" ht="41.4" hidden="1" outlineLevel="6" x14ac:dyDescent="0.3">
      <c r="A336" s="74" t="s">
        <v>251</v>
      </c>
      <c r="B336" s="72" t="s">
        <v>97</v>
      </c>
      <c r="C336" s="72" t="s">
        <v>145</v>
      </c>
      <c r="D336" s="72" t="s">
        <v>148</v>
      </c>
      <c r="E336" s="72" t="s">
        <v>24</v>
      </c>
      <c r="F336" s="73">
        <v>73702.8</v>
      </c>
      <c r="G336" s="73">
        <v>73702.8</v>
      </c>
      <c r="H336" s="73">
        <v>73702.8</v>
      </c>
      <c r="I336" s="2"/>
    </row>
    <row r="337" spans="1:9" ht="41.4" hidden="1" outlineLevel="4" x14ac:dyDescent="0.3">
      <c r="A337" s="69" t="s">
        <v>149</v>
      </c>
      <c r="B337" s="70" t="s">
        <v>150</v>
      </c>
      <c r="C337" s="70"/>
      <c r="D337" s="70"/>
      <c r="E337" s="70"/>
      <c r="F337" s="71">
        <f t="shared" ref="F337:H340" si="33">F338</f>
        <v>7845.3</v>
      </c>
      <c r="G337" s="71">
        <f t="shared" si="33"/>
        <v>7845.3</v>
      </c>
      <c r="H337" s="71">
        <f t="shared" si="33"/>
        <v>7845.3</v>
      </c>
      <c r="I337" s="2"/>
    </row>
    <row r="338" spans="1:9" hidden="1" outlineLevel="5" x14ac:dyDescent="0.3">
      <c r="A338" s="74" t="s">
        <v>366</v>
      </c>
      <c r="B338" s="72" t="s">
        <v>150</v>
      </c>
      <c r="C338" s="72" t="s">
        <v>1</v>
      </c>
      <c r="D338" s="72"/>
      <c r="E338" s="72"/>
      <c r="F338" s="73">
        <f t="shared" si="33"/>
        <v>7845.3</v>
      </c>
      <c r="G338" s="73">
        <f t="shared" si="33"/>
        <v>7845.3</v>
      </c>
      <c r="H338" s="73">
        <f t="shared" si="33"/>
        <v>7845.3</v>
      </c>
      <c r="I338" s="2"/>
    </row>
    <row r="339" spans="1:9" ht="27.6" hidden="1" outlineLevel="6" x14ac:dyDescent="0.3">
      <c r="A339" s="74" t="s">
        <v>14</v>
      </c>
      <c r="B339" s="72" t="s">
        <v>150</v>
      </c>
      <c r="C339" s="72" t="s">
        <v>15</v>
      </c>
      <c r="D339" s="72"/>
      <c r="E339" s="72"/>
      <c r="F339" s="73">
        <f t="shared" si="33"/>
        <v>7845.3</v>
      </c>
      <c r="G339" s="73">
        <f t="shared" si="33"/>
        <v>7845.3</v>
      </c>
      <c r="H339" s="73">
        <f t="shared" si="33"/>
        <v>7845.3</v>
      </c>
      <c r="I339" s="2"/>
    </row>
    <row r="340" spans="1:9" ht="41.4" hidden="1" outlineLevel="6" x14ac:dyDescent="0.3">
      <c r="A340" s="74" t="s">
        <v>430</v>
      </c>
      <c r="B340" s="72" t="s">
        <v>150</v>
      </c>
      <c r="C340" s="72" t="s">
        <v>15</v>
      </c>
      <c r="D340" s="72" t="s">
        <v>112</v>
      </c>
      <c r="E340" s="72"/>
      <c r="F340" s="73">
        <f t="shared" si="33"/>
        <v>7845.3</v>
      </c>
      <c r="G340" s="73">
        <f t="shared" si="33"/>
        <v>7845.3</v>
      </c>
      <c r="H340" s="73">
        <f t="shared" si="33"/>
        <v>7845.3</v>
      </c>
      <c r="I340" s="2"/>
    </row>
    <row r="341" spans="1:9" ht="55.2" hidden="1" outlineLevel="5" x14ac:dyDescent="0.3">
      <c r="A341" s="74" t="s">
        <v>439</v>
      </c>
      <c r="B341" s="72" t="s">
        <v>150</v>
      </c>
      <c r="C341" s="72" t="s">
        <v>15</v>
      </c>
      <c r="D341" s="72" t="s">
        <v>152</v>
      </c>
      <c r="E341" s="72"/>
      <c r="F341" s="73">
        <f>F342+F344+F346</f>
        <v>7845.3</v>
      </c>
      <c r="G341" s="73">
        <f>G342+G344+G346</f>
        <v>7845.3</v>
      </c>
      <c r="H341" s="73">
        <f>H342+H344+H346</f>
        <v>7845.3</v>
      </c>
      <c r="I341" s="2"/>
    </row>
    <row r="342" spans="1:9" ht="27.6" hidden="1" outlineLevel="6" x14ac:dyDescent="0.3">
      <c r="A342" s="74" t="s">
        <v>341</v>
      </c>
      <c r="B342" s="72" t="s">
        <v>150</v>
      </c>
      <c r="C342" s="72" t="s">
        <v>15</v>
      </c>
      <c r="D342" s="72" t="s">
        <v>153</v>
      </c>
      <c r="E342" s="72"/>
      <c r="F342" s="73">
        <f>F343</f>
        <v>909</v>
      </c>
      <c r="G342" s="73">
        <f>G343</f>
        <v>909</v>
      </c>
      <c r="H342" s="73">
        <f>H343</f>
        <v>909</v>
      </c>
      <c r="I342" s="2"/>
    </row>
    <row r="343" spans="1:9" ht="41.4" hidden="1" outlineLevel="2" x14ac:dyDescent="0.3">
      <c r="A343" s="74" t="s">
        <v>234</v>
      </c>
      <c r="B343" s="72" t="s">
        <v>150</v>
      </c>
      <c r="C343" s="72" t="s">
        <v>15</v>
      </c>
      <c r="D343" s="72" t="s">
        <v>153</v>
      </c>
      <c r="E343" s="72" t="s">
        <v>9</v>
      </c>
      <c r="F343" s="73">
        <v>909</v>
      </c>
      <c r="G343" s="73">
        <v>909</v>
      </c>
      <c r="H343" s="73">
        <v>909</v>
      </c>
      <c r="I343" s="2"/>
    </row>
    <row r="344" spans="1:9" ht="41.4" hidden="1" outlineLevel="3" x14ac:dyDescent="0.3">
      <c r="A344" s="74" t="s">
        <v>342</v>
      </c>
      <c r="B344" s="72" t="s">
        <v>150</v>
      </c>
      <c r="C344" s="72" t="s">
        <v>15</v>
      </c>
      <c r="D344" s="72" t="s">
        <v>154</v>
      </c>
      <c r="E344" s="72"/>
      <c r="F344" s="73">
        <f>F345</f>
        <v>2394.8000000000002</v>
      </c>
      <c r="G344" s="73">
        <f>G345</f>
        <v>2394.8000000000002</v>
      </c>
      <c r="H344" s="73">
        <f>H345</f>
        <v>2394.8000000000002</v>
      </c>
      <c r="I344" s="2"/>
    </row>
    <row r="345" spans="1:9" ht="41.4" hidden="1" outlineLevel="4" x14ac:dyDescent="0.3">
      <c r="A345" s="74" t="s">
        <v>234</v>
      </c>
      <c r="B345" s="72" t="s">
        <v>150</v>
      </c>
      <c r="C345" s="72" t="s">
        <v>15</v>
      </c>
      <c r="D345" s="72" t="s">
        <v>154</v>
      </c>
      <c r="E345" s="72" t="s">
        <v>9</v>
      </c>
      <c r="F345" s="73">
        <v>2394.8000000000002</v>
      </c>
      <c r="G345" s="73">
        <v>2394.8000000000002</v>
      </c>
      <c r="H345" s="73">
        <v>2394.8000000000002</v>
      </c>
      <c r="I345" s="2"/>
    </row>
    <row r="346" spans="1:9" ht="41.4" hidden="1" outlineLevel="5" x14ac:dyDescent="0.3">
      <c r="A346" s="74" t="s">
        <v>343</v>
      </c>
      <c r="B346" s="72" t="s">
        <v>150</v>
      </c>
      <c r="C346" s="72" t="s">
        <v>15</v>
      </c>
      <c r="D346" s="72" t="s">
        <v>155</v>
      </c>
      <c r="E346" s="72"/>
      <c r="F346" s="73">
        <f>F347+F348+F349</f>
        <v>4541.5</v>
      </c>
      <c r="G346" s="73">
        <f>G347+G348+G349</f>
        <v>4541.5</v>
      </c>
      <c r="H346" s="73">
        <f>H347+H348+H349</f>
        <v>4541.5</v>
      </c>
      <c r="I346" s="2"/>
    </row>
    <row r="347" spans="1:9" ht="96.6" hidden="1" outlineLevel="6" x14ac:dyDescent="0.3">
      <c r="A347" s="74" t="s">
        <v>233</v>
      </c>
      <c r="B347" s="72" t="s">
        <v>150</v>
      </c>
      <c r="C347" s="72" t="s">
        <v>15</v>
      </c>
      <c r="D347" s="72" t="s">
        <v>155</v>
      </c>
      <c r="E347" s="72" t="s">
        <v>6</v>
      </c>
      <c r="F347" s="73">
        <v>4034.3</v>
      </c>
      <c r="G347" s="73">
        <v>4034.3</v>
      </c>
      <c r="H347" s="73">
        <v>4034.3</v>
      </c>
      <c r="I347" s="2"/>
    </row>
    <row r="348" spans="1:9" ht="41.4" hidden="1" outlineLevel="5" x14ac:dyDescent="0.3">
      <c r="A348" s="74" t="s">
        <v>234</v>
      </c>
      <c r="B348" s="72" t="s">
        <v>150</v>
      </c>
      <c r="C348" s="72" t="s">
        <v>15</v>
      </c>
      <c r="D348" s="72" t="s">
        <v>155</v>
      </c>
      <c r="E348" s="72" t="s">
        <v>9</v>
      </c>
      <c r="F348" s="73">
        <v>507.2</v>
      </c>
      <c r="G348" s="73">
        <v>507.2</v>
      </c>
      <c r="H348" s="73">
        <v>507.2</v>
      </c>
      <c r="I348" s="2"/>
    </row>
    <row r="349" spans="1:9" ht="27.6" hidden="1" outlineLevel="6" x14ac:dyDescent="0.3">
      <c r="A349" s="74" t="s">
        <v>235</v>
      </c>
      <c r="B349" s="72" t="s">
        <v>150</v>
      </c>
      <c r="C349" s="72" t="s">
        <v>15</v>
      </c>
      <c r="D349" s="72" t="s">
        <v>155</v>
      </c>
      <c r="E349" s="72" t="s">
        <v>10</v>
      </c>
      <c r="F349" s="73">
        <v>0</v>
      </c>
      <c r="G349" s="73">
        <v>0</v>
      </c>
      <c r="H349" s="73">
        <v>0</v>
      </c>
      <c r="I349" s="2"/>
    </row>
    <row r="350" spans="1:9" ht="27.6" hidden="1" outlineLevel="5" collapsed="1" x14ac:dyDescent="0.3">
      <c r="A350" s="69" t="s">
        <v>165</v>
      </c>
      <c r="B350" s="70" t="s">
        <v>166</v>
      </c>
      <c r="C350" s="70"/>
      <c r="D350" s="70"/>
      <c r="E350" s="70"/>
      <c r="F350" s="71">
        <f>F351+F400</f>
        <v>1512524.4</v>
      </c>
      <c r="G350" s="71">
        <f>G351+G400</f>
        <v>1512524.4</v>
      </c>
      <c r="H350" s="71">
        <f>H351+H400</f>
        <v>1516616.0999999999</v>
      </c>
      <c r="I350" s="2"/>
    </row>
    <row r="351" spans="1:9" hidden="1" outlineLevel="6" x14ac:dyDescent="0.3">
      <c r="A351" s="74" t="s">
        <v>371</v>
      </c>
      <c r="B351" s="72" t="s">
        <v>166</v>
      </c>
      <c r="C351" s="72" t="s">
        <v>102</v>
      </c>
      <c r="D351" s="72"/>
      <c r="E351" s="72"/>
      <c r="F351" s="73">
        <f>F352+F358+F368+F375+F389</f>
        <v>1499439.9</v>
      </c>
      <c r="G351" s="73">
        <f>G352+G358+G368+G375+G389</f>
        <v>1499439.9</v>
      </c>
      <c r="H351" s="73">
        <f>H352+H358+H368+H375+H389</f>
        <v>1503563.0999999999</v>
      </c>
      <c r="I351" s="2"/>
    </row>
    <row r="352" spans="1:9" hidden="1" outlineLevel="5" x14ac:dyDescent="0.3">
      <c r="A352" s="74" t="s">
        <v>161</v>
      </c>
      <c r="B352" s="72" t="s">
        <v>166</v>
      </c>
      <c r="C352" s="72" t="s">
        <v>162</v>
      </c>
      <c r="D352" s="72"/>
      <c r="E352" s="72"/>
      <c r="F352" s="73">
        <f t="shared" ref="F352:H354" si="34">F353</f>
        <v>736423.5</v>
      </c>
      <c r="G352" s="73">
        <f t="shared" si="34"/>
        <v>736423.5</v>
      </c>
      <c r="H352" s="73">
        <f t="shared" si="34"/>
        <v>736423.5</v>
      </c>
      <c r="I352" s="2"/>
    </row>
    <row r="353" spans="1:9" ht="27.6" hidden="1" outlineLevel="2" x14ac:dyDescent="0.3">
      <c r="A353" s="74" t="s">
        <v>432</v>
      </c>
      <c r="B353" s="72" t="s">
        <v>166</v>
      </c>
      <c r="C353" s="72" t="s">
        <v>162</v>
      </c>
      <c r="D353" s="72" t="s">
        <v>105</v>
      </c>
      <c r="E353" s="72"/>
      <c r="F353" s="73">
        <f t="shared" si="34"/>
        <v>736423.5</v>
      </c>
      <c r="G353" s="73">
        <f t="shared" si="34"/>
        <v>736423.5</v>
      </c>
      <c r="H353" s="73">
        <f t="shared" si="34"/>
        <v>736423.5</v>
      </c>
      <c r="I353" s="2"/>
    </row>
    <row r="354" spans="1:9" ht="27.6" hidden="1" outlineLevel="3" x14ac:dyDescent="0.3">
      <c r="A354" s="74" t="s">
        <v>344</v>
      </c>
      <c r="B354" s="72" t="s">
        <v>166</v>
      </c>
      <c r="C354" s="72" t="s">
        <v>162</v>
      </c>
      <c r="D354" s="72" t="s">
        <v>167</v>
      </c>
      <c r="E354" s="72"/>
      <c r="F354" s="73">
        <f t="shared" si="34"/>
        <v>736423.5</v>
      </c>
      <c r="G354" s="73">
        <f t="shared" si="34"/>
        <v>736423.5</v>
      </c>
      <c r="H354" s="73">
        <f t="shared" si="34"/>
        <v>736423.5</v>
      </c>
      <c r="I354" s="2"/>
    </row>
    <row r="355" spans="1:9" ht="55.2" hidden="1" outlineLevel="4" x14ac:dyDescent="0.3">
      <c r="A355" s="74" t="s">
        <v>387</v>
      </c>
      <c r="B355" s="72" t="s">
        <v>166</v>
      </c>
      <c r="C355" s="72" t="s">
        <v>162</v>
      </c>
      <c r="D355" s="72" t="s">
        <v>168</v>
      </c>
      <c r="E355" s="72"/>
      <c r="F355" s="73">
        <f>F356+F357</f>
        <v>736423.5</v>
      </c>
      <c r="G355" s="73">
        <f>G356+G357</f>
        <v>736423.5</v>
      </c>
      <c r="H355" s="73">
        <f>H356+H357</f>
        <v>736423.5</v>
      </c>
      <c r="I355" s="2"/>
    </row>
    <row r="356" spans="1:9" ht="41.4" hidden="1" outlineLevel="5" x14ac:dyDescent="0.3">
      <c r="A356" s="74" t="s">
        <v>234</v>
      </c>
      <c r="B356" s="72" t="s">
        <v>166</v>
      </c>
      <c r="C356" s="72" t="s">
        <v>162</v>
      </c>
      <c r="D356" s="72" t="s">
        <v>168</v>
      </c>
      <c r="E356" s="72" t="s">
        <v>9</v>
      </c>
      <c r="F356" s="73">
        <v>0</v>
      </c>
      <c r="G356" s="73">
        <v>0</v>
      </c>
      <c r="H356" s="73">
        <v>0</v>
      </c>
      <c r="I356" s="2"/>
    </row>
    <row r="357" spans="1:9" ht="41.4" hidden="1" outlineLevel="6" x14ac:dyDescent="0.3">
      <c r="A357" s="74" t="s">
        <v>251</v>
      </c>
      <c r="B357" s="72" t="s">
        <v>166</v>
      </c>
      <c r="C357" s="72" t="s">
        <v>162</v>
      </c>
      <c r="D357" s="72" t="s">
        <v>168</v>
      </c>
      <c r="E357" s="72" t="s">
        <v>24</v>
      </c>
      <c r="F357" s="73">
        <v>736423.5</v>
      </c>
      <c r="G357" s="73">
        <v>736423.5</v>
      </c>
      <c r="H357" s="73">
        <v>736423.5</v>
      </c>
      <c r="I357" s="2"/>
    </row>
    <row r="358" spans="1:9" s="6" customFormat="1" hidden="1" outlineLevel="6" x14ac:dyDescent="0.3">
      <c r="A358" s="74" t="s">
        <v>163</v>
      </c>
      <c r="B358" s="72" t="s">
        <v>166</v>
      </c>
      <c r="C358" s="72" t="s">
        <v>164</v>
      </c>
      <c r="D358" s="72"/>
      <c r="E358" s="72"/>
      <c r="F358" s="73">
        <f>F359</f>
        <v>623327.59999999986</v>
      </c>
      <c r="G358" s="73">
        <f>G359</f>
        <v>623327.59999999986</v>
      </c>
      <c r="H358" s="73">
        <f>H359</f>
        <v>627450.79999999993</v>
      </c>
      <c r="I358" s="5"/>
    </row>
    <row r="359" spans="1:9" ht="27.6" hidden="1" outlineLevel="6" x14ac:dyDescent="0.3">
      <c r="A359" s="74" t="s">
        <v>432</v>
      </c>
      <c r="B359" s="72" t="s">
        <v>166</v>
      </c>
      <c r="C359" s="72" t="s">
        <v>164</v>
      </c>
      <c r="D359" s="72" t="s">
        <v>105</v>
      </c>
      <c r="E359" s="72"/>
      <c r="F359" s="73">
        <f>F360+F365</f>
        <v>623327.59999999986</v>
      </c>
      <c r="G359" s="73">
        <f>G360+G365</f>
        <v>623327.59999999986</v>
      </c>
      <c r="H359" s="73">
        <f>H360+H365</f>
        <v>627450.79999999993</v>
      </c>
      <c r="I359" s="2"/>
    </row>
    <row r="360" spans="1:9" ht="27.6" hidden="1" outlineLevel="6" x14ac:dyDescent="0.3">
      <c r="A360" s="74" t="s">
        <v>345</v>
      </c>
      <c r="B360" s="72" t="s">
        <v>166</v>
      </c>
      <c r="C360" s="72" t="s">
        <v>164</v>
      </c>
      <c r="D360" s="72" t="s">
        <v>169</v>
      </c>
      <c r="E360" s="72"/>
      <c r="F360" s="73">
        <f>F361</f>
        <v>535407.39999999991</v>
      </c>
      <c r="G360" s="73">
        <f>G361</f>
        <v>535407.39999999991</v>
      </c>
      <c r="H360" s="73">
        <f>H361</f>
        <v>535407.39999999991</v>
      </c>
      <c r="I360" s="2"/>
    </row>
    <row r="361" spans="1:9" ht="69" hidden="1" outlineLevel="6" x14ac:dyDescent="0.3">
      <c r="A361" s="74" t="s">
        <v>346</v>
      </c>
      <c r="B361" s="72" t="s">
        <v>166</v>
      </c>
      <c r="C361" s="72" t="s">
        <v>164</v>
      </c>
      <c r="D361" s="72" t="s">
        <v>170</v>
      </c>
      <c r="E361" s="72"/>
      <c r="F361" s="73">
        <f>F362+F364+F363</f>
        <v>535407.39999999991</v>
      </c>
      <c r="G361" s="73">
        <f>G362+G364+G363</f>
        <v>535407.39999999991</v>
      </c>
      <c r="H361" s="73">
        <f>H362+H364+H363</f>
        <v>535407.39999999991</v>
      </c>
      <c r="I361" s="2"/>
    </row>
    <row r="362" spans="1:9" ht="41.4" hidden="1" outlineLevel="6" x14ac:dyDescent="0.3">
      <c r="A362" s="74" t="s">
        <v>234</v>
      </c>
      <c r="B362" s="72" t="s">
        <v>166</v>
      </c>
      <c r="C362" s="72" t="s">
        <v>164</v>
      </c>
      <c r="D362" s="72" t="s">
        <v>170</v>
      </c>
      <c r="E362" s="72" t="s">
        <v>9</v>
      </c>
      <c r="F362" s="73">
        <v>0</v>
      </c>
      <c r="G362" s="73">
        <v>0</v>
      </c>
      <c r="H362" s="73">
        <v>0</v>
      </c>
      <c r="I362" s="2"/>
    </row>
    <row r="363" spans="1:9" ht="41.4" hidden="1" outlineLevel="6" x14ac:dyDescent="0.3">
      <c r="A363" s="85" t="s">
        <v>415</v>
      </c>
      <c r="B363" s="72" t="s">
        <v>166</v>
      </c>
      <c r="C363" s="72" t="s">
        <v>164</v>
      </c>
      <c r="D363" s="72" t="s">
        <v>170</v>
      </c>
      <c r="E363" s="72">
        <v>400</v>
      </c>
      <c r="F363" s="73">
        <v>9226.2000000000007</v>
      </c>
      <c r="G363" s="73">
        <v>9226.2000000000007</v>
      </c>
      <c r="H363" s="73">
        <v>9226.2000000000007</v>
      </c>
      <c r="I363" s="2"/>
    </row>
    <row r="364" spans="1:9" ht="41.4" hidden="1" outlineLevel="6" x14ac:dyDescent="0.3">
      <c r="A364" s="74" t="s">
        <v>251</v>
      </c>
      <c r="B364" s="72" t="s">
        <v>166</v>
      </c>
      <c r="C364" s="72" t="s">
        <v>164</v>
      </c>
      <c r="D364" s="72" t="s">
        <v>170</v>
      </c>
      <c r="E364" s="72" t="s">
        <v>24</v>
      </c>
      <c r="F364" s="73">
        <v>526181.19999999995</v>
      </c>
      <c r="G364" s="73">
        <v>526181.19999999995</v>
      </c>
      <c r="H364" s="73">
        <v>526181.19999999995</v>
      </c>
      <c r="I364" s="2"/>
    </row>
    <row r="365" spans="1:9" ht="27.6" hidden="1" outlineLevel="6" x14ac:dyDescent="0.3">
      <c r="A365" s="74" t="s">
        <v>347</v>
      </c>
      <c r="B365" s="72" t="s">
        <v>166</v>
      </c>
      <c r="C365" s="72" t="s">
        <v>164</v>
      </c>
      <c r="D365" s="72" t="s">
        <v>171</v>
      </c>
      <c r="E365" s="72"/>
      <c r="F365" s="73">
        <f t="shared" ref="F365:H366" si="35">F366</f>
        <v>87920.2</v>
      </c>
      <c r="G365" s="73">
        <f t="shared" si="35"/>
        <v>87920.2</v>
      </c>
      <c r="H365" s="73">
        <f t="shared" si="35"/>
        <v>92043.4</v>
      </c>
      <c r="I365" s="2"/>
    </row>
    <row r="366" spans="1:9" ht="55.2" hidden="1" outlineLevel="6" x14ac:dyDescent="0.3">
      <c r="A366" s="74" t="s">
        <v>348</v>
      </c>
      <c r="B366" s="72" t="s">
        <v>166</v>
      </c>
      <c r="C366" s="72" t="s">
        <v>164</v>
      </c>
      <c r="D366" s="72" t="s">
        <v>172</v>
      </c>
      <c r="E366" s="72"/>
      <c r="F366" s="73">
        <f t="shared" si="35"/>
        <v>87920.2</v>
      </c>
      <c r="G366" s="73">
        <f t="shared" si="35"/>
        <v>87920.2</v>
      </c>
      <c r="H366" s="73">
        <f t="shared" si="35"/>
        <v>92043.4</v>
      </c>
      <c r="I366" s="2"/>
    </row>
    <row r="367" spans="1:9" ht="41.4" hidden="1" outlineLevel="6" x14ac:dyDescent="0.3">
      <c r="A367" s="74" t="s">
        <v>251</v>
      </c>
      <c r="B367" s="72" t="s">
        <v>166</v>
      </c>
      <c r="C367" s="72" t="s">
        <v>164</v>
      </c>
      <c r="D367" s="72" t="s">
        <v>172</v>
      </c>
      <c r="E367" s="72" t="s">
        <v>24</v>
      </c>
      <c r="F367" s="73">
        <v>87920.2</v>
      </c>
      <c r="G367" s="73">
        <v>87920.2</v>
      </c>
      <c r="H367" s="73">
        <v>92043.4</v>
      </c>
      <c r="I367" s="2"/>
    </row>
    <row r="368" spans="1:9" hidden="1" outlineLevel="6" x14ac:dyDescent="0.3">
      <c r="A368" s="74" t="s">
        <v>103</v>
      </c>
      <c r="B368" s="72" t="s">
        <v>166</v>
      </c>
      <c r="C368" s="72" t="s">
        <v>104</v>
      </c>
      <c r="D368" s="72"/>
      <c r="E368" s="72"/>
      <c r="F368" s="73">
        <f t="shared" ref="F368:H369" si="36">F369</f>
        <v>98223.8</v>
      </c>
      <c r="G368" s="73">
        <f t="shared" si="36"/>
        <v>98223.8</v>
      </c>
      <c r="H368" s="73">
        <f t="shared" si="36"/>
        <v>98223.8</v>
      </c>
      <c r="I368" s="2"/>
    </row>
    <row r="369" spans="1:9" ht="27.6" hidden="1" outlineLevel="6" x14ac:dyDescent="0.3">
      <c r="A369" s="74" t="s">
        <v>432</v>
      </c>
      <c r="B369" s="72" t="s">
        <v>166</v>
      </c>
      <c r="C369" s="72" t="s">
        <v>104</v>
      </c>
      <c r="D369" s="72" t="s">
        <v>105</v>
      </c>
      <c r="E369" s="72"/>
      <c r="F369" s="73">
        <f t="shared" si="36"/>
        <v>98223.8</v>
      </c>
      <c r="G369" s="73">
        <f t="shared" si="36"/>
        <v>98223.8</v>
      </c>
      <c r="H369" s="73">
        <f t="shared" si="36"/>
        <v>98223.8</v>
      </c>
      <c r="I369" s="2"/>
    </row>
    <row r="370" spans="1:9" ht="41.4" hidden="1" outlineLevel="6" x14ac:dyDescent="0.3">
      <c r="A370" s="74" t="s">
        <v>312</v>
      </c>
      <c r="B370" s="72" t="s">
        <v>166</v>
      </c>
      <c r="C370" s="72" t="s">
        <v>104</v>
      </c>
      <c r="D370" s="72" t="s">
        <v>106</v>
      </c>
      <c r="E370" s="72"/>
      <c r="F370" s="73">
        <f>F371+F373</f>
        <v>98223.8</v>
      </c>
      <c r="G370" s="73">
        <f>G371+G373</f>
        <v>98223.8</v>
      </c>
      <c r="H370" s="73">
        <f>H371+H373</f>
        <v>98223.8</v>
      </c>
      <c r="I370" s="2"/>
    </row>
    <row r="371" spans="1:9" ht="55.2" hidden="1" outlineLevel="6" x14ac:dyDescent="0.3">
      <c r="A371" s="74" t="s">
        <v>313</v>
      </c>
      <c r="B371" s="72" t="s">
        <v>166</v>
      </c>
      <c r="C371" s="72" t="s">
        <v>104</v>
      </c>
      <c r="D371" s="72" t="s">
        <v>107</v>
      </c>
      <c r="E371" s="72"/>
      <c r="F371" s="73">
        <f>F372</f>
        <v>83376.800000000003</v>
      </c>
      <c r="G371" s="73">
        <f>G372</f>
        <v>83376.800000000003</v>
      </c>
      <c r="H371" s="73">
        <f>H372</f>
        <v>83376.800000000003</v>
      </c>
      <c r="I371" s="2"/>
    </row>
    <row r="372" spans="1:9" ht="41.4" hidden="1" outlineLevel="6" x14ac:dyDescent="0.3">
      <c r="A372" s="74" t="s">
        <v>251</v>
      </c>
      <c r="B372" s="72" t="s">
        <v>166</v>
      </c>
      <c r="C372" s="72" t="s">
        <v>104</v>
      </c>
      <c r="D372" s="72" t="s">
        <v>107</v>
      </c>
      <c r="E372" s="72" t="s">
        <v>24</v>
      </c>
      <c r="F372" s="73">
        <v>83376.800000000003</v>
      </c>
      <c r="G372" s="73">
        <v>83376.800000000003</v>
      </c>
      <c r="H372" s="73">
        <v>83376.800000000003</v>
      </c>
      <c r="I372" s="2"/>
    </row>
    <row r="373" spans="1:9" ht="41.4" hidden="1" outlineLevel="6" x14ac:dyDescent="0.3">
      <c r="A373" s="74" t="s">
        <v>349</v>
      </c>
      <c r="B373" s="72" t="s">
        <v>166</v>
      </c>
      <c r="C373" s="72" t="s">
        <v>104</v>
      </c>
      <c r="D373" s="72" t="s">
        <v>173</v>
      </c>
      <c r="E373" s="72"/>
      <c r="F373" s="73">
        <f>F374</f>
        <v>14847</v>
      </c>
      <c r="G373" s="73">
        <f>G374</f>
        <v>14847</v>
      </c>
      <c r="H373" s="73">
        <f>H374</f>
        <v>14847</v>
      </c>
      <c r="I373" s="2"/>
    </row>
    <row r="374" spans="1:9" ht="41.4" hidden="1" outlineLevel="6" x14ac:dyDescent="0.3">
      <c r="A374" s="74" t="s">
        <v>251</v>
      </c>
      <c r="B374" s="72" t="s">
        <v>166</v>
      </c>
      <c r="C374" s="72" t="s">
        <v>104</v>
      </c>
      <c r="D374" s="72" t="s">
        <v>173</v>
      </c>
      <c r="E374" s="72" t="s">
        <v>24</v>
      </c>
      <c r="F374" s="73">
        <v>14847</v>
      </c>
      <c r="G374" s="73">
        <v>14847</v>
      </c>
      <c r="H374" s="73">
        <v>14847</v>
      </c>
      <c r="I374" s="2"/>
    </row>
    <row r="375" spans="1:9" hidden="1" outlineLevel="6" x14ac:dyDescent="0.3">
      <c r="A375" s="74" t="s">
        <v>225</v>
      </c>
      <c r="B375" s="72" t="s">
        <v>166</v>
      </c>
      <c r="C375" s="72" t="s">
        <v>108</v>
      </c>
      <c r="D375" s="72"/>
      <c r="E375" s="72"/>
      <c r="F375" s="73">
        <f>F376+F386</f>
        <v>5140.2</v>
      </c>
      <c r="G375" s="73">
        <f>G376+G386</f>
        <v>5140.2</v>
      </c>
      <c r="H375" s="73">
        <f>H376+H386</f>
        <v>5140.2</v>
      </c>
      <c r="I375" s="2"/>
    </row>
    <row r="376" spans="1:9" ht="27.6" hidden="1" x14ac:dyDescent="0.3">
      <c r="A376" s="74" t="s">
        <v>432</v>
      </c>
      <c r="B376" s="72" t="s">
        <v>166</v>
      </c>
      <c r="C376" s="72" t="s">
        <v>108</v>
      </c>
      <c r="D376" s="72" t="s">
        <v>105</v>
      </c>
      <c r="E376" s="72"/>
      <c r="F376" s="73">
        <f>F377</f>
        <v>5040.2</v>
      </c>
      <c r="G376" s="73">
        <f>G377</f>
        <v>5040.2</v>
      </c>
      <c r="H376" s="73">
        <f>H377</f>
        <v>5040.2</v>
      </c>
    </row>
    <row r="377" spans="1:9" ht="27.6" hidden="1" x14ac:dyDescent="0.3">
      <c r="A377" s="74" t="s">
        <v>314</v>
      </c>
      <c r="B377" s="72" t="s">
        <v>166</v>
      </c>
      <c r="C377" s="72" t="s">
        <v>108</v>
      </c>
      <c r="D377" s="72" t="s">
        <v>109</v>
      </c>
      <c r="E377" s="72"/>
      <c r="F377" s="73">
        <f>F378+F380+F382+F384</f>
        <v>5040.2</v>
      </c>
      <c r="G377" s="73">
        <f>G378+G380+G382+G384</f>
        <v>5040.2</v>
      </c>
      <c r="H377" s="73">
        <f>H378+H380+H382+H384</f>
        <v>5040.2</v>
      </c>
    </row>
    <row r="378" spans="1:9" ht="55.2" hidden="1" x14ac:dyDescent="0.3">
      <c r="A378" s="74" t="s">
        <v>350</v>
      </c>
      <c r="B378" s="72" t="s">
        <v>166</v>
      </c>
      <c r="C378" s="72" t="s">
        <v>108</v>
      </c>
      <c r="D378" s="72" t="s">
        <v>174</v>
      </c>
      <c r="E378" s="72"/>
      <c r="F378" s="73">
        <f>F379</f>
        <v>4877.2</v>
      </c>
      <c r="G378" s="73">
        <f>G379</f>
        <v>4877.2</v>
      </c>
      <c r="H378" s="73">
        <f>H379</f>
        <v>4877.2</v>
      </c>
    </row>
    <row r="379" spans="1:9" ht="41.4" hidden="1" x14ac:dyDescent="0.3">
      <c r="A379" s="74" t="s">
        <v>251</v>
      </c>
      <c r="B379" s="72" t="s">
        <v>166</v>
      </c>
      <c r="C379" s="72" t="s">
        <v>108</v>
      </c>
      <c r="D379" s="72" t="s">
        <v>174</v>
      </c>
      <c r="E379" s="72" t="s">
        <v>24</v>
      </c>
      <c r="F379" s="73">
        <v>4877.2</v>
      </c>
      <c r="G379" s="73">
        <v>4877.2</v>
      </c>
      <c r="H379" s="73">
        <v>4877.2</v>
      </c>
    </row>
    <row r="380" spans="1:9" ht="55.2" hidden="1" x14ac:dyDescent="0.3">
      <c r="A380" s="74" t="s">
        <v>351</v>
      </c>
      <c r="B380" s="72" t="s">
        <v>166</v>
      </c>
      <c r="C380" s="72" t="s">
        <v>108</v>
      </c>
      <c r="D380" s="72" t="s">
        <v>175</v>
      </c>
      <c r="E380" s="72"/>
      <c r="F380" s="73">
        <f>F381</f>
        <v>55</v>
      </c>
      <c r="G380" s="73">
        <f>G381</f>
        <v>55</v>
      </c>
      <c r="H380" s="73">
        <f>H381</f>
        <v>55</v>
      </c>
    </row>
    <row r="381" spans="1:9" ht="27.6" hidden="1" x14ac:dyDescent="0.3">
      <c r="A381" s="74" t="s">
        <v>246</v>
      </c>
      <c r="B381" s="72" t="s">
        <v>166</v>
      </c>
      <c r="C381" s="72" t="s">
        <v>108</v>
      </c>
      <c r="D381" s="72" t="s">
        <v>175</v>
      </c>
      <c r="E381" s="72" t="s">
        <v>41</v>
      </c>
      <c r="F381" s="73">
        <v>55</v>
      </c>
      <c r="G381" s="73">
        <v>55</v>
      </c>
      <c r="H381" s="73">
        <v>55</v>
      </c>
    </row>
    <row r="382" spans="1:9" ht="27.6" hidden="1" x14ac:dyDescent="0.3">
      <c r="A382" s="74" t="s">
        <v>352</v>
      </c>
      <c r="B382" s="72" t="s">
        <v>166</v>
      </c>
      <c r="C382" s="72" t="s">
        <v>108</v>
      </c>
      <c r="D382" s="72" t="s">
        <v>176</v>
      </c>
      <c r="E382" s="72"/>
      <c r="F382" s="73">
        <f>F383</f>
        <v>98</v>
      </c>
      <c r="G382" s="73">
        <f>G383</f>
        <v>98</v>
      </c>
      <c r="H382" s="73">
        <f>H383</f>
        <v>98</v>
      </c>
    </row>
    <row r="383" spans="1:9" ht="41.4" hidden="1" x14ac:dyDescent="0.3">
      <c r="A383" s="74" t="s">
        <v>251</v>
      </c>
      <c r="B383" s="72" t="s">
        <v>166</v>
      </c>
      <c r="C383" s="72" t="s">
        <v>108</v>
      </c>
      <c r="D383" s="72" t="s">
        <v>176</v>
      </c>
      <c r="E383" s="72" t="s">
        <v>24</v>
      </c>
      <c r="F383" s="73">
        <v>98</v>
      </c>
      <c r="G383" s="73">
        <v>98</v>
      </c>
      <c r="H383" s="73">
        <v>98</v>
      </c>
    </row>
    <row r="384" spans="1:9" ht="27.6" hidden="1" x14ac:dyDescent="0.3">
      <c r="A384" s="74" t="s">
        <v>315</v>
      </c>
      <c r="B384" s="72" t="s">
        <v>166</v>
      </c>
      <c r="C384" s="72" t="s">
        <v>108</v>
      </c>
      <c r="D384" s="72" t="s">
        <v>110</v>
      </c>
      <c r="E384" s="72"/>
      <c r="F384" s="73">
        <f>F385</f>
        <v>10</v>
      </c>
      <c r="G384" s="73">
        <f>G385</f>
        <v>10</v>
      </c>
      <c r="H384" s="73">
        <f>H385</f>
        <v>10</v>
      </c>
    </row>
    <row r="385" spans="1:8" ht="41.4" hidden="1" x14ac:dyDescent="0.3">
      <c r="A385" s="74" t="s">
        <v>251</v>
      </c>
      <c r="B385" s="72" t="s">
        <v>166</v>
      </c>
      <c r="C385" s="72" t="s">
        <v>108</v>
      </c>
      <c r="D385" s="72" t="s">
        <v>110</v>
      </c>
      <c r="E385" s="72" t="s">
        <v>24</v>
      </c>
      <c r="F385" s="73">
        <v>10</v>
      </c>
      <c r="G385" s="73">
        <v>10</v>
      </c>
      <c r="H385" s="73">
        <v>10</v>
      </c>
    </row>
    <row r="386" spans="1:8" ht="41.4" hidden="1" x14ac:dyDescent="0.3">
      <c r="A386" s="74" t="s">
        <v>430</v>
      </c>
      <c r="B386" s="72" t="s">
        <v>166</v>
      </c>
      <c r="C386" s="72" t="s">
        <v>108</v>
      </c>
      <c r="D386" s="72" t="s">
        <v>112</v>
      </c>
      <c r="E386" s="72"/>
      <c r="F386" s="73">
        <f t="shared" ref="F386:H387" si="37">F387</f>
        <v>100</v>
      </c>
      <c r="G386" s="73">
        <f t="shared" si="37"/>
        <v>100</v>
      </c>
      <c r="H386" s="73">
        <f t="shared" si="37"/>
        <v>100</v>
      </c>
    </row>
    <row r="387" spans="1:8" ht="27.6" hidden="1" x14ac:dyDescent="0.3">
      <c r="A387" s="74" t="s">
        <v>318</v>
      </c>
      <c r="B387" s="72" t="s">
        <v>166</v>
      </c>
      <c r="C387" s="72" t="s">
        <v>108</v>
      </c>
      <c r="D387" s="72" t="s">
        <v>114</v>
      </c>
      <c r="E387" s="72"/>
      <c r="F387" s="73">
        <f t="shared" si="37"/>
        <v>100</v>
      </c>
      <c r="G387" s="73">
        <f t="shared" si="37"/>
        <v>100</v>
      </c>
      <c r="H387" s="73">
        <f t="shared" si="37"/>
        <v>100</v>
      </c>
    </row>
    <row r="388" spans="1:8" ht="41.4" hidden="1" x14ac:dyDescent="0.3">
      <c r="A388" s="74" t="s">
        <v>251</v>
      </c>
      <c r="B388" s="72" t="s">
        <v>166</v>
      </c>
      <c r="C388" s="72" t="s">
        <v>108</v>
      </c>
      <c r="D388" s="72" t="s">
        <v>114</v>
      </c>
      <c r="E388" s="72" t="s">
        <v>24</v>
      </c>
      <c r="F388" s="73">
        <v>100</v>
      </c>
      <c r="G388" s="73">
        <v>100</v>
      </c>
      <c r="H388" s="73">
        <v>100</v>
      </c>
    </row>
    <row r="389" spans="1:8" ht="27.6" hidden="1" x14ac:dyDescent="0.3">
      <c r="A389" s="74" t="s">
        <v>177</v>
      </c>
      <c r="B389" s="72" t="s">
        <v>166</v>
      </c>
      <c r="C389" s="72" t="s">
        <v>178</v>
      </c>
      <c r="D389" s="72"/>
      <c r="E389" s="72"/>
      <c r="F389" s="73">
        <f t="shared" ref="F389:H390" si="38">F390</f>
        <v>36324.800000000003</v>
      </c>
      <c r="G389" s="73">
        <f t="shared" si="38"/>
        <v>36324.800000000003</v>
      </c>
      <c r="H389" s="73">
        <f t="shared" si="38"/>
        <v>36324.800000000003</v>
      </c>
    </row>
    <row r="390" spans="1:8" ht="27.6" hidden="1" x14ac:dyDescent="0.3">
      <c r="A390" s="74" t="s">
        <v>432</v>
      </c>
      <c r="B390" s="72" t="s">
        <v>166</v>
      </c>
      <c r="C390" s="72" t="s">
        <v>178</v>
      </c>
      <c r="D390" s="72" t="s">
        <v>105</v>
      </c>
      <c r="E390" s="72"/>
      <c r="F390" s="73">
        <f t="shared" si="38"/>
        <v>36324.800000000003</v>
      </c>
      <c r="G390" s="73">
        <f t="shared" si="38"/>
        <v>36324.800000000003</v>
      </c>
      <c r="H390" s="73">
        <f t="shared" si="38"/>
        <v>36324.800000000003</v>
      </c>
    </row>
    <row r="391" spans="1:8" ht="41.4" hidden="1" x14ac:dyDescent="0.3">
      <c r="A391" s="74" t="s">
        <v>353</v>
      </c>
      <c r="B391" s="72" t="s">
        <v>166</v>
      </c>
      <c r="C391" s="72" t="s">
        <v>178</v>
      </c>
      <c r="D391" s="72" t="s">
        <v>179</v>
      </c>
      <c r="E391" s="72"/>
      <c r="F391" s="73">
        <f>F392+F395</f>
        <v>36324.800000000003</v>
      </c>
      <c r="G391" s="73">
        <f>G392+G395</f>
        <v>36324.800000000003</v>
      </c>
      <c r="H391" s="73">
        <f>H392+H395</f>
        <v>36324.800000000003</v>
      </c>
    </row>
    <row r="392" spans="1:8" ht="96.6" hidden="1" x14ac:dyDescent="0.3">
      <c r="A392" s="74" t="s">
        <v>440</v>
      </c>
      <c r="B392" s="72" t="s">
        <v>166</v>
      </c>
      <c r="C392" s="72" t="s">
        <v>178</v>
      </c>
      <c r="D392" s="72" t="s">
        <v>180</v>
      </c>
      <c r="E392" s="72"/>
      <c r="F392" s="73">
        <f>F393+F394</f>
        <v>4823</v>
      </c>
      <c r="G392" s="73">
        <f>G393+G394</f>
        <v>4823</v>
      </c>
      <c r="H392" s="73">
        <f>H393+H394</f>
        <v>4823</v>
      </c>
    </row>
    <row r="393" spans="1:8" ht="96.6" hidden="1" x14ac:dyDescent="0.3">
      <c r="A393" s="74" t="s">
        <v>233</v>
      </c>
      <c r="B393" s="72" t="s">
        <v>166</v>
      </c>
      <c r="C393" s="72" t="s">
        <v>178</v>
      </c>
      <c r="D393" s="72" t="s">
        <v>180</v>
      </c>
      <c r="E393" s="72" t="s">
        <v>6</v>
      </c>
      <c r="F393" s="73">
        <v>4683</v>
      </c>
      <c r="G393" s="73">
        <v>4683</v>
      </c>
      <c r="H393" s="73">
        <v>4683</v>
      </c>
    </row>
    <row r="394" spans="1:8" ht="41.4" hidden="1" x14ac:dyDescent="0.3">
      <c r="A394" s="74" t="s">
        <v>234</v>
      </c>
      <c r="B394" s="72" t="s">
        <v>166</v>
      </c>
      <c r="C394" s="72" t="s">
        <v>178</v>
      </c>
      <c r="D394" s="72" t="s">
        <v>180</v>
      </c>
      <c r="E394" s="72" t="s">
        <v>9</v>
      </c>
      <c r="F394" s="73">
        <v>140</v>
      </c>
      <c r="G394" s="73">
        <v>140</v>
      </c>
      <c r="H394" s="73">
        <v>140</v>
      </c>
    </row>
    <row r="395" spans="1:8" ht="41.4" hidden="1" x14ac:dyDescent="0.3">
      <c r="A395" s="74" t="s">
        <v>354</v>
      </c>
      <c r="B395" s="72" t="s">
        <v>166</v>
      </c>
      <c r="C395" s="72" t="s">
        <v>178</v>
      </c>
      <c r="D395" s="72" t="s">
        <v>181</v>
      </c>
      <c r="E395" s="72"/>
      <c r="F395" s="73">
        <f>F396+F397+F398+F399</f>
        <v>31501.8</v>
      </c>
      <c r="G395" s="73">
        <f>G396+G397+G398+G399</f>
        <v>31501.8</v>
      </c>
      <c r="H395" s="73">
        <f>H396+H397+H398+H399</f>
        <v>31501.8</v>
      </c>
    </row>
    <row r="396" spans="1:8" ht="96.6" hidden="1" x14ac:dyDescent="0.3">
      <c r="A396" s="74" t="s">
        <v>233</v>
      </c>
      <c r="B396" s="72" t="s">
        <v>166</v>
      </c>
      <c r="C396" s="72" t="s">
        <v>178</v>
      </c>
      <c r="D396" s="72" t="s">
        <v>181</v>
      </c>
      <c r="E396" s="72" t="s">
        <v>6</v>
      </c>
      <c r="F396" s="73">
        <v>23276</v>
      </c>
      <c r="G396" s="73">
        <v>23276</v>
      </c>
      <c r="H396" s="73">
        <v>23276</v>
      </c>
    </row>
    <row r="397" spans="1:8" ht="41.4" hidden="1" x14ac:dyDescent="0.3">
      <c r="A397" s="74" t="s">
        <v>234</v>
      </c>
      <c r="B397" s="72" t="s">
        <v>166</v>
      </c>
      <c r="C397" s="72" t="s">
        <v>178</v>
      </c>
      <c r="D397" s="72" t="s">
        <v>181</v>
      </c>
      <c r="E397" s="72" t="s">
        <v>9</v>
      </c>
      <c r="F397" s="73">
        <v>1477.9</v>
      </c>
      <c r="G397" s="73">
        <v>1477.9</v>
      </c>
      <c r="H397" s="73">
        <v>1477.9</v>
      </c>
    </row>
    <row r="398" spans="1:8" ht="41.4" hidden="1" x14ac:dyDescent="0.3">
      <c r="A398" s="74" t="s">
        <v>251</v>
      </c>
      <c r="B398" s="72" t="s">
        <v>166</v>
      </c>
      <c r="C398" s="72" t="s">
        <v>178</v>
      </c>
      <c r="D398" s="72" t="s">
        <v>181</v>
      </c>
      <c r="E398" s="72" t="s">
        <v>24</v>
      </c>
      <c r="F398" s="73">
        <v>6722.1</v>
      </c>
      <c r="G398" s="73">
        <v>6722.1</v>
      </c>
      <c r="H398" s="73">
        <v>6722.1</v>
      </c>
    </row>
    <row r="399" spans="1:8" ht="27.6" hidden="1" x14ac:dyDescent="0.3">
      <c r="A399" s="74" t="s">
        <v>235</v>
      </c>
      <c r="B399" s="72" t="s">
        <v>166</v>
      </c>
      <c r="C399" s="72" t="s">
        <v>178</v>
      </c>
      <c r="D399" s="72" t="s">
        <v>181</v>
      </c>
      <c r="E399" s="72" t="s">
        <v>10</v>
      </c>
      <c r="F399" s="73">
        <v>25.8</v>
      </c>
      <c r="G399" s="73">
        <v>25.8</v>
      </c>
      <c r="H399" s="73">
        <v>25.8</v>
      </c>
    </row>
    <row r="400" spans="1:8" hidden="1" x14ac:dyDescent="0.3">
      <c r="A400" s="74" t="s">
        <v>376</v>
      </c>
      <c r="B400" s="72" t="s">
        <v>166</v>
      </c>
      <c r="C400" s="72" t="s">
        <v>37</v>
      </c>
      <c r="D400" s="72"/>
      <c r="E400" s="72"/>
      <c r="F400" s="73">
        <f>F401</f>
        <v>13084.5</v>
      </c>
      <c r="G400" s="73">
        <f>G401</f>
        <v>13084.5</v>
      </c>
      <c r="H400" s="73">
        <f>H401</f>
        <v>13053</v>
      </c>
    </row>
    <row r="401" spans="1:8" hidden="1" x14ac:dyDescent="0.3">
      <c r="A401" s="74" t="s">
        <v>47</v>
      </c>
      <c r="B401" s="72" t="s">
        <v>166</v>
      </c>
      <c r="C401" s="72" t="s">
        <v>48</v>
      </c>
      <c r="D401" s="72"/>
      <c r="E401" s="72"/>
      <c r="F401" s="73">
        <f>F402+F409</f>
        <v>13084.5</v>
      </c>
      <c r="G401" s="73">
        <f>G402+G409</f>
        <v>13084.5</v>
      </c>
      <c r="H401" s="73">
        <f>H402+H409</f>
        <v>13053</v>
      </c>
    </row>
    <row r="402" spans="1:8" ht="27.6" hidden="1" x14ac:dyDescent="0.3">
      <c r="A402" s="74" t="s">
        <v>432</v>
      </c>
      <c r="B402" s="72" t="s">
        <v>166</v>
      </c>
      <c r="C402" s="72" t="s">
        <v>48</v>
      </c>
      <c r="D402" s="72" t="s">
        <v>105</v>
      </c>
      <c r="E402" s="72"/>
      <c r="F402" s="73">
        <f>F403+F406</f>
        <v>2835.2</v>
      </c>
      <c r="G402" s="73">
        <f>G403+G406</f>
        <v>2835.2</v>
      </c>
      <c r="H402" s="73">
        <f>H403+H406</f>
        <v>2713.1</v>
      </c>
    </row>
    <row r="403" spans="1:8" ht="27.6" hidden="1" x14ac:dyDescent="0.3">
      <c r="A403" s="74" t="s">
        <v>344</v>
      </c>
      <c r="B403" s="72" t="s">
        <v>166</v>
      </c>
      <c r="C403" s="72" t="s">
        <v>48</v>
      </c>
      <c r="D403" s="72" t="s">
        <v>167</v>
      </c>
      <c r="E403" s="72"/>
      <c r="F403" s="73">
        <f t="shared" ref="F403:H404" si="39">F404</f>
        <v>2801</v>
      </c>
      <c r="G403" s="73">
        <f t="shared" si="39"/>
        <v>2801</v>
      </c>
      <c r="H403" s="73">
        <f t="shared" si="39"/>
        <v>2678.9</v>
      </c>
    </row>
    <row r="404" spans="1:8" ht="27.6" hidden="1" x14ac:dyDescent="0.3">
      <c r="A404" s="74" t="s">
        <v>355</v>
      </c>
      <c r="B404" s="72" t="s">
        <v>166</v>
      </c>
      <c r="C404" s="72" t="s">
        <v>48</v>
      </c>
      <c r="D404" s="72" t="s">
        <v>182</v>
      </c>
      <c r="E404" s="72"/>
      <c r="F404" s="73">
        <f t="shared" si="39"/>
        <v>2801</v>
      </c>
      <c r="G404" s="73">
        <f t="shared" si="39"/>
        <v>2801</v>
      </c>
      <c r="H404" s="73">
        <f t="shared" si="39"/>
        <v>2678.9</v>
      </c>
    </row>
    <row r="405" spans="1:8" ht="41.4" hidden="1" x14ac:dyDescent="0.3">
      <c r="A405" s="74" t="s">
        <v>251</v>
      </c>
      <c r="B405" s="72" t="s">
        <v>166</v>
      </c>
      <c r="C405" s="72" t="s">
        <v>48</v>
      </c>
      <c r="D405" s="72" t="s">
        <v>182</v>
      </c>
      <c r="E405" s="72" t="s">
        <v>24</v>
      </c>
      <c r="F405" s="73">
        <v>2801</v>
      </c>
      <c r="G405" s="73">
        <v>2801</v>
      </c>
      <c r="H405" s="73">
        <v>2678.9</v>
      </c>
    </row>
    <row r="406" spans="1:8" ht="27.6" hidden="1" x14ac:dyDescent="0.3">
      <c r="A406" s="74" t="s">
        <v>347</v>
      </c>
      <c r="B406" s="72" t="s">
        <v>166</v>
      </c>
      <c r="C406" s="72" t="s">
        <v>48</v>
      </c>
      <c r="D406" s="72" t="s">
        <v>171</v>
      </c>
      <c r="E406" s="72"/>
      <c r="F406" s="73">
        <f t="shared" ref="F406:H407" si="40">F407</f>
        <v>34.200000000000003</v>
      </c>
      <c r="G406" s="73">
        <f t="shared" si="40"/>
        <v>34.200000000000003</v>
      </c>
      <c r="H406" s="73">
        <f t="shared" si="40"/>
        <v>34.200000000000003</v>
      </c>
    </row>
    <row r="407" spans="1:8" ht="55.2" hidden="1" x14ac:dyDescent="0.3">
      <c r="A407" s="74" t="s">
        <v>348</v>
      </c>
      <c r="B407" s="72" t="s">
        <v>166</v>
      </c>
      <c r="C407" s="72" t="s">
        <v>48</v>
      </c>
      <c r="D407" s="72" t="s">
        <v>172</v>
      </c>
      <c r="E407" s="72"/>
      <c r="F407" s="73">
        <f t="shared" si="40"/>
        <v>34.200000000000003</v>
      </c>
      <c r="G407" s="73">
        <f t="shared" si="40"/>
        <v>34.200000000000003</v>
      </c>
      <c r="H407" s="73">
        <f t="shared" si="40"/>
        <v>34.200000000000003</v>
      </c>
    </row>
    <row r="408" spans="1:8" ht="41.4" hidden="1" x14ac:dyDescent="0.3">
      <c r="A408" s="74" t="s">
        <v>251</v>
      </c>
      <c r="B408" s="72" t="s">
        <v>166</v>
      </c>
      <c r="C408" s="72" t="s">
        <v>48</v>
      </c>
      <c r="D408" s="72" t="s">
        <v>172</v>
      </c>
      <c r="E408" s="72" t="s">
        <v>24</v>
      </c>
      <c r="F408" s="73">
        <v>34.200000000000003</v>
      </c>
      <c r="G408" s="73">
        <v>34.200000000000003</v>
      </c>
      <c r="H408" s="73">
        <v>34.200000000000003</v>
      </c>
    </row>
    <row r="409" spans="1:8" ht="27.6" hidden="1" x14ac:dyDescent="0.3">
      <c r="A409" s="74" t="s">
        <v>423</v>
      </c>
      <c r="B409" s="72" t="s">
        <v>166</v>
      </c>
      <c r="C409" s="72" t="s">
        <v>48</v>
      </c>
      <c r="D409" s="72" t="s">
        <v>35</v>
      </c>
      <c r="E409" s="72"/>
      <c r="F409" s="73">
        <f t="shared" ref="F409:H411" si="41">F410</f>
        <v>10249.299999999999</v>
      </c>
      <c r="G409" s="73">
        <f t="shared" si="41"/>
        <v>10249.299999999999</v>
      </c>
      <c r="H409" s="73">
        <f t="shared" si="41"/>
        <v>10339.9</v>
      </c>
    </row>
    <row r="410" spans="1:8" ht="27.6" hidden="1" x14ac:dyDescent="0.3">
      <c r="A410" s="74" t="s">
        <v>266</v>
      </c>
      <c r="B410" s="72" t="s">
        <v>166</v>
      </c>
      <c r="C410" s="72" t="s">
        <v>48</v>
      </c>
      <c r="D410" s="72" t="s">
        <v>44</v>
      </c>
      <c r="E410" s="72"/>
      <c r="F410" s="73">
        <f t="shared" si="41"/>
        <v>10249.299999999999</v>
      </c>
      <c r="G410" s="73">
        <f t="shared" si="41"/>
        <v>10249.299999999999</v>
      </c>
      <c r="H410" s="73">
        <f t="shared" si="41"/>
        <v>10339.9</v>
      </c>
    </row>
    <row r="411" spans="1:8" ht="41.4" hidden="1" x14ac:dyDescent="0.3">
      <c r="A411" s="74" t="s">
        <v>356</v>
      </c>
      <c r="B411" s="72" t="s">
        <v>166</v>
      </c>
      <c r="C411" s="72" t="s">
        <v>48</v>
      </c>
      <c r="D411" s="72" t="s">
        <v>357</v>
      </c>
      <c r="E411" s="72"/>
      <c r="F411" s="73">
        <f t="shared" si="41"/>
        <v>10249.299999999999</v>
      </c>
      <c r="G411" s="73">
        <f t="shared" si="41"/>
        <v>10249.299999999999</v>
      </c>
      <c r="H411" s="73">
        <f t="shared" si="41"/>
        <v>10339.9</v>
      </c>
    </row>
    <row r="412" spans="1:8" ht="41.4" hidden="1" x14ac:dyDescent="0.3">
      <c r="A412" s="74" t="s">
        <v>251</v>
      </c>
      <c r="B412" s="72" t="s">
        <v>166</v>
      </c>
      <c r="C412" s="72" t="s">
        <v>48</v>
      </c>
      <c r="D412" s="72" t="s">
        <v>357</v>
      </c>
      <c r="E412" s="72" t="s">
        <v>24</v>
      </c>
      <c r="F412" s="73">
        <v>10249.299999999999</v>
      </c>
      <c r="G412" s="73">
        <v>10249.299999999999</v>
      </c>
      <c r="H412" s="73">
        <v>10339.9</v>
      </c>
    </row>
    <row r="413" spans="1:8" ht="27.6" x14ac:dyDescent="0.3">
      <c r="A413" s="69" t="s">
        <v>183</v>
      </c>
      <c r="B413" s="70" t="s">
        <v>184</v>
      </c>
      <c r="C413" s="70"/>
      <c r="D413" s="70"/>
      <c r="E413" s="70"/>
      <c r="F413" s="71">
        <f>F414+F435</f>
        <v>73890.5</v>
      </c>
      <c r="G413" s="71">
        <f>G414+G435</f>
        <v>73890.499999999985</v>
      </c>
      <c r="H413" s="71">
        <f>H414+H435</f>
        <v>95947.299999999988</v>
      </c>
    </row>
    <row r="414" spans="1:8" x14ac:dyDescent="0.3">
      <c r="A414" s="74" t="s">
        <v>366</v>
      </c>
      <c r="B414" s="72" t="s">
        <v>184</v>
      </c>
      <c r="C414" s="72" t="s">
        <v>1</v>
      </c>
      <c r="D414" s="72"/>
      <c r="E414" s="72"/>
      <c r="F414" s="73">
        <f>F415+F426</f>
        <v>73751.5</v>
      </c>
      <c r="G414" s="73">
        <f>G415+G426</f>
        <v>67332.099999999991</v>
      </c>
      <c r="H414" s="73">
        <f>H415+H426</f>
        <v>95808.9</v>
      </c>
    </row>
    <row r="415" spans="1:8" ht="55.2" hidden="1" x14ac:dyDescent="0.3">
      <c r="A415" s="74" t="s">
        <v>185</v>
      </c>
      <c r="B415" s="72" t="s">
        <v>184</v>
      </c>
      <c r="C415" s="72" t="s">
        <v>186</v>
      </c>
      <c r="D415" s="72"/>
      <c r="E415" s="72"/>
      <c r="F415" s="73">
        <f>F416</f>
        <v>6622.9</v>
      </c>
      <c r="G415" s="73">
        <f>G416</f>
        <v>6622.9</v>
      </c>
      <c r="H415" s="73">
        <f>H416</f>
        <v>6622.9</v>
      </c>
    </row>
    <row r="416" spans="1:8" ht="41.4" hidden="1" x14ac:dyDescent="0.3">
      <c r="A416" s="74" t="s">
        <v>441</v>
      </c>
      <c r="B416" s="72" t="s">
        <v>184</v>
      </c>
      <c r="C416" s="72" t="s">
        <v>186</v>
      </c>
      <c r="D416" s="72" t="s">
        <v>16</v>
      </c>
      <c r="E416" s="72"/>
      <c r="F416" s="73">
        <f>F417+F421</f>
        <v>6622.9</v>
      </c>
      <c r="G416" s="73">
        <f>G417+G421</f>
        <v>6622.9</v>
      </c>
      <c r="H416" s="73">
        <f>H417+H421</f>
        <v>6622.9</v>
      </c>
    </row>
    <row r="417" spans="1:8" ht="41.4" hidden="1" x14ac:dyDescent="0.3">
      <c r="A417" s="74" t="s">
        <v>358</v>
      </c>
      <c r="B417" s="72" t="s">
        <v>184</v>
      </c>
      <c r="C417" s="72" t="s">
        <v>186</v>
      </c>
      <c r="D417" s="72" t="s">
        <v>187</v>
      </c>
      <c r="E417" s="72"/>
      <c r="F417" s="73">
        <f>F418</f>
        <v>6484.9</v>
      </c>
      <c r="G417" s="73">
        <f>G418</f>
        <v>6484.9</v>
      </c>
      <c r="H417" s="73">
        <f>H418</f>
        <v>6484.9</v>
      </c>
    </row>
    <row r="418" spans="1:8" ht="55.2" hidden="1" x14ac:dyDescent="0.3">
      <c r="A418" s="74" t="s">
        <v>359</v>
      </c>
      <c r="B418" s="72" t="s">
        <v>184</v>
      </c>
      <c r="C418" s="72" t="s">
        <v>186</v>
      </c>
      <c r="D418" s="72" t="s">
        <v>188</v>
      </c>
      <c r="E418" s="72"/>
      <c r="F418" s="73">
        <f>F419+F420</f>
        <v>6484.9</v>
      </c>
      <c r="G418" s="73">
        <f>G419+G420</f>
        <v>6484.9</v>
      </c>
      <c r="H418" s="73">
        <f>H419+H420</f>
        <v>6484.9</v>
      </c>
    </row>
    <row r="419" spans="1:8" ht="96.6" hidden="1" x14ac:dyDescent="0.3">
      <c r="A419" s="74" t="s">
        <v>233</v>
      </c>
      <c r="B419" s="72" t="s">
        <v>184</v>
      </c>
      <c r="C419" s="72" t="s">
        <v>186</v>
      </c>
      <c r="D419" s="72" t="s">
        <v>188</v>
      </c>
      <c r="E419" s="72" t="s">
        <v>6</v>
      </c>
      <c r="F419" s="73">
        <v>6238.9</v>
      </c>
      <c r="G419" s="73">
        <v>6238.9</v>
      </c>
      <c r="H419" s="73">
        <v>6238.9</v>
      </c>
    </row>
    <row r="420" spans="1:8" ht="41.4" hidden="1" x14ac:dyDescent="0.3">
      <c r="A420" s="74" t="s">
        <v>234</v>
      </c>
      <c r="B420" s="72" t="s">
        <v>184</v>
      </c>
      <c r="C420" s="72" t="s">
        <v>186</v>
      </c>
      <c r="D420" s="72" t="s">
        <v>188</v>
      </c>
      <c r="E420" s="72" t="s">
        <v>9</v>
      </c>
      <c r="F420" s="73">
        <v>246</v>
      </c>
      <c r="G420" s="73">
        <v>246</v>
      </c>
      <c r="H420" s="73">
        <v>246</v>
      </c>
    </row>
    <row r="421" spans="1:8" ht="27.6" hidden="1" x14ac:dyDescent="0.3">
      <c r="A421" s="74" t="s">
        <v>360</v>
      </c>
      <c r="B421" s="72" t="s">
        <v>184</v>
      </c>
      <c r="C421" s="72" t="s">
        <v>186</v>
      </c>
      <c r="D421" s="72" t="s">
        <v>17</v>
      </c>
      <c r="E421" s="72"/>
      <c r="F421" s="73">
        <f>F422+F424</f>
        <v>138</v>
      </c>
      <c r="G421" s="73">
        <f>G422+G424</f>
        <v>138</v>
      </c>
      <c r="H421" s="73">
        <f>H422+H424</f>
        <v>138</v>
      </c>
    </row>
    <row r="422" spans="1:8" ht="55.2" hidden="1" x14ac:dyDescent="0.3">
      <c r="A422" s="74" t="s">
        <v>361</v>
      </c>
      <c r="B422" s="72" t="s">
        <v>184</v>
      </c>
      <c r="C422" s="72" t="s">
        <v>186</v>
      </c>
      <c r="D422" s="72" t="s">
        <v>136</v>
      </c>
      <c r="E422" s="72"/>
      <c r="F422" s="73">
        <f>F423</f>
        <v>114</v>
      </c>
      <c r="G422" s="73">
        <f>G423</f>
        <v>114</v>
      </c>
      <c r="H422" s="73">
        <f>H423</f>
        <v>114</v>
      </c>
    </row>
    <row r="423" spans="1:8" ht="41.4" hidden="1" x14ac:dyDescent="0.3">
      <c r="A423" s="74" t="s">
        <v>234</v>
      </c>
      <c r="B423" s="72" t="s">
        <v>184</v>
      </c>
      <c r="C423" s="72" t="s">
        <v>186</v>
      </c>
      <c r="D423" s="72" t="s">
        <v>136</v>
      </c>
      <c r="E423" s="72" t="s">
        <v>9</v>
      </c>
      <c r="F423" s="73">
        <v>114</v>
      </c>
      <c r="G423" s="73">
        <v>114</v>
      </c>
      <c r="H423" s="73">
        <v>114</v>
      </c>
    </row>
    <row r="424" spans="1:8" ht="110.4" hidden="1" x14ac:dyDescent="0.3">
      <c r="A424" s="74" t="s">
        <v>362</v>
      </c>
      <c r="B424" s="72" t="s">
        <v>184</v>
      </c>
      <c r="C424" s="72" t="s">
        <v>186</v>
      </c>
      <c r="D424" s="72" t="s">
        <v>18</v>
      </c>
      <c r="E424" s="72"/>
      <c r="F424" s="73">
        <f>F425</f>
        <v>24</v>
      </c>
      <c r="G424" s="73">
        <f>G425</f>
        <v>24</v>
      </c>
      <c r="H424" s="73">
        <f>H425</f>
        <v>24</v>
      </c>
    </row>
    <row r="425" spans="1:8" ht="41.4" hidden="1" x14ac:dyDescent="0.3">
      <c r="A425" s="74" t="s">
        <v>234</v>
      </c>
      <c r="B425" s="72" t="s">
        <v>184</v>
      </c>
      <c r="C425" s="72" t="s">
        <v>186</v>
      </c>
      <c r="D425" s="72" t="s">
        <v>18</v>
      </c>
      <c r="E425" s="72" t="s">
        <v>9</v>
      </c>
      <c r="F425" s="73">
        <v>24</v>
      </c>
      <c r="G425" s="73">
        <v>24</v>
      </c>
      <c r="H425" s="73">
        <v>24</v>
      </c>
    </row>
    <row r="426" spans="1:8" ht="27.6" x14ac:dyDescent="0.3">
      <c r="A426" s="74" t="s">
        <v>14</v>
      </c>
      <c r="B426" s="72" t="s">
        <v>184</v>
      </c>
      <c r="C426" s="72" t="s">
        <v>15</v>
      </c>
      <c r="D426" s="72"/>
      <c r="E426" s="72"/>
      <c r="F426" s="73">
        <f>F427+F433</f>
        <v>67128.600000000006</v>
      </c>
      <c r="G426" s="73">
        <f>G427+G433</f>
        <v>60709.2</v>
      </c>
      <c r="H426" s="73">
        <f>H427+H433</f>
        <v>89186</v>
      </c>
    </row>
    <row r="427" spans="1:8" ht="41.4" x14ac:dyDescent="0.3">
      <c r="A427" s="74" t="s">
        <v>441</v>
      </c>
      <c r="B427" s="72" t="s">
        <v>184</v>
      </c>
      <c r="C427" s="72" t="s">
        <v>15</v>
      </c>
      <c r="D427" s="72" t="s">
        <v>16</v>
      </c>
      <c r="E427" s="72"/>
      <c r="F427" s="73">
        <f t="shared" ref="F427:H428" si="42">F428</f>
        <v>46185.599999999999</v>
      </c>
      <c r="G427" s="73">
        <f t="shared" si="42"/>
        <v>39766.199999999997</v>
      </c>
      <c r="H427" s="73">
        <f t="shared" si="42"/>
        <v>46185.599999999999</v>
      </c>
    </row>
    <row r="428" spans="1:8" ht="41.4" x14ac:dyDescent="0.3">
      <c r="A428" s="74" t="s">
        <v>358</v>
      </c>
      <c r="B428" s="72" t="s">
        <v>184</v>
      </c>
      <c r="C428" s="72" t="s">
        <v>15</v>
      </c>
      <c r="D428" s="72" t="s">
        <v>187</v>
      </c>
      <c r="E428" s="72"/>
      <c r="F428" s="73">
        <f t="shared" si="42"/>
        <v>46185.599999999999</v>
      </c>
      <c r="G428" s="73">
        <f t="shared" si="42"/>
        <v>39766.199999999997</v>
      </c>
      <c r="H428" s="73">
        <f t="shared" si="42"/>
        <v>46185.599999999999</v>
      </c>
    </row>
    <row r="429" spans="1:8" ht="41.4" x14ac:dyDescent="0.3">
      <c r="A429" s="74" t="s">
        <v>363</v>
      </c>
      <c r="B429" s="72" t="s">
        <v>184</v>
      </c>
      <c r="C429" s="72" t="s">
        <v>15</v>
      </c>
      <c r="D429" s="72" t="s">
        <v>229</v>
      </c>
      <c r="E429" s="72"/>
      <c r="F429" s="73">
        <f>F430+F431+F432</f>
        <v>46185.599999999999</v>
      </c>
      <c r="G429" s="73">
        <f>G430+G431+G432</f>
        <v>39766.199999999997</v>
      </c>
      <c r="H429" s="73">
        <f>H430+H431+H432</f>
        <v>46185.599999999999</v>
      </c>
    </row>
    <row r="430" spans="1:8" ht="96.6" x14ac:dyDescent="0.3">
      <c r="A430" s="74" t="s">
        <v>233</v>
      </c>
      <c r="B430" s="72" t="s">
        <v>184</v>
      </c>
      <c r="C430" s="72" t="s">
        <v>15</v>
      </c>
      <c r="D430" s="72" t="s">
        <v>229</v>
      </c>
      <c r="E430" s="72" t="s">
        <v>6</v>
      </c>
      <c r="F430" s="73">
        <v>41876</v>
      </c>
      <c r="G430" s="73">
        <v>35456.6</v>
      </c>
      <c r="H430" s="73">
        <v>41876</v>
      </c>
    </row>
    <row r="431" spans="1:8" ht="41.4" hidden="1" x14ac:dyDescent="0.3">
      <c r="A431" s="74" t="s">
        <v>234</v>
      </c>
      <c r="B431" s="72" t="s">
        <v>184</v>
      </c>
      <c r="C431" s="72" t="s">
        <v>15</v>
      </c>
      <c r="D431" s="72" t="s">
        <v>229</v>
      </c>
      <c r="E431" s="72" t="s">
        <v>9</v>
      </c>
      <c r="F431" s="73">
        <v>4234.6000000000004</v>
      </c>
      <c r="G431" s="73">
        <v>4234.6000000000004</v>
      </c>
      <c r="H431" s="73">
        <v>4234.6000000000004</v>
      </c>
    </row>
    <row r="432" spans="1:8" ht="27.6" hidden="1" x14ac:dyDescent="0.3">
      <c r="A432" s="74" t="s">
        <v>235</v>
      </c>
      <c r="B432" s="72" t="s">
        <v>184</v>
      </c>
      <c r="C432" s="72" t="s">
        <v>15</v>
      </c>
      <c r="D432" s="72" t="s">
        <v>229</v>
      </c>
      <c r="E432" s="72" t="s">
        <v>10</v>
      </c>
      <c r="F432" s="73">
        <v>75</v>
      </c>
      <c r="G432" s="73">
        <v>75</v>
      </c>
      <c r="H432" s="73">
        <v>75</v>
      </c>
    </row>
    <row r="433" spans="1:8" ht="27.6" hidden="1" x14ac:dyDescent="0.3">
      <c r="A433" s="74" t="s">
        <v>245</v>
      </c>
      <c r="B433" s="72" t="s">
        <v>184</v>
      </c>
      <c r="C433" s="72" t="s">
        <v>15</v>
      </c>
      <c r="D433" s="72" t="s">
        <v>11</v>
      </c>
      <c r="E433" s="72"/>
      <c r="F433" s="73">
        <f>F434</f>
        <v>20943</v>
      </c>
      <c r="G433" s="73">
        <f>G434</f>
        <v>20943</v>
      </c>
      <c r="H433" s="73">
        <f>H434</f>
        <v>43000.4</v>
      </c>
    </row>
    <row r="434" spans="1:8" ht="27.6" hidden="1" x14ac:dyDescent="0.3">
      <c r="A434" s="74" t="s">
        <v>235</v>
      </c>
      <c r="B434" s="72" t="s">
        <v>184</v>
      </c>
      <c r="C434" s="72" t="s">
        <v>15</v>
      </c>
      <c r="D434" s="72" t="s">
        <v>11</v>
      </c>
      <c r="E434" s="72" t="s">
        <v>10</v>
      </c>
      <c r="F434" s="73">
        <v>20943</v>
      </c>
      <c r="G434" s="73">
        <v>20943</v>
      </c>
      <c r="H434" s="73">
        <v>43000.4</v>
      </c>
    </row>
    <row r="435" spans="1:8" ht="27.6" x14ac:dyDescent="0.3">
      <c r="A435" s="74" t="s">
        <v>377</v>
      </c>
      <c r="B435" s="72" t="s">
        <v>184</v>
      </c>
      <c r="C435" s="72" t="s">
        <v>189</v>
      </c>
      <c r="D435" s="72"/>
      <c r="E435" s="72"/>
      <c r="F435" s="73">
        <f t="shared" ref="F435:H439" si="43">F436</f>
        <v>139</v>
      </c>
      <c r="G435" s="73">
        <f t="shared" si="43"/>
        <v>6558.4</v>
      </c>
      <c r="H435" s="73">
        <f t="shared" si="43"/>
        <v>138.4</v>
      </c>
    </row>
    <row r="436" spans="1:8" ht="27.6" x14ac:dyDescent="0.3">
      <c r="A436" s="74" t="s">
        <v>230</v>
      </c>
      <c r="B436" s="72" t="s">
        <v>184</v>
      </c>
      <c r="C436" s="72" t="s">
        <v>190</v>
      </c>
      <c r="D436" s="72"/>
      <c r="E436" s="72"/>
      <c r="F436" s="73">
        <f t="shared" si="43"/>
        <v>139</v>
      </c>
      <c r="G436" s="73">
        <f t="shared" si="43"/>
        <v>6558.4</v>
      </c>
      <c r="H436" s="73">
        <f t="shared" si="43"/>
        <v>138.4</v>
      </c>
    </row>
    <row r="437" spans="1:8" ht="41.4" x14ac:dyDescent="0.3">
      <c r="A437" s="74" t="s">
        <v>441</v>
      </c>
      <c r="B437" s="72" t="s">
        <v>184</v>
      </c>
      <c r="C437" s="72" t="s">
        <v>190</v>
      </c>
      <c r="D437" s="72" t="s">
        <v>16</v>
      </c>
      <c r="E437" s="72"/>
      <c r="F437" s="73">
        <f t="shared" si="43"/>
        <v>139</v>
      </c>
      <c r="G437" s="73">
        <f t="shared" si="43"/>
        <v>6558.4</v>
      </c>
      <c r="H437" s="73">
        <f t="shared" si="43"/>
        <v>138.4</v>
      </c>
    </row>
    <row r="438" spans="1:8" ht="41.4" x14ac:dyDescent="0.3">
      <c r="A438" s="74" t="s">
        <v>358</v>
      </c>
      <c r="B438" s="72" t="s">
        <v>184</v>
      </c>
      <c r="C438" s="72" t="s">
        <v>190</v>
      </c>
      <c r="D438" s="72" t="s">
        <v>187</v>
      </c>
      <c r="E438" s="72"/>
      <c r="F438" s="73">
        <f t="shared" si="43"/>
        <v>139</v>
      </c>
      <c r="G438" s="73">
        <f t="shared" si="43"/>
        <v>6558.4</v>
      </c>
      <c r="H438" s="73">
        <f t="shared" si="43"/>
        <v>138.4</v>
      </c>
    </row>
    <row r="439" spans="1:8" ht="41.4" x14ac:dyDescent="0.3">
      <c r="A439" s="74" t="s">
        <v>364</v>
      </c>
      <c r="B439" s="72" t="s">
        <v>184</v>
      </c>
      <c r="C439" s="72" t="s">
        <v>190</v>
      </c>
      <c r="D439" s="72" t="s">
        <v>191</v>
      </c>
      <c r="E439" s="72"/>
      <c r="F439" s="73">
        <f t="shared" si="43"/>
        <v>139</v>
      </c>
      <c r="G439" s="73">
        <f t="shared" si="43"/>
        <v>6558.4</v>
      </c>
      <c r="H439" s="73">
        <f t="shared" si="43"/>
        <v>138.4</v>
      </c>
    </row>
    <row r="440" spans="1:8" ht="41.4" x14ac:dyDescent="0.3">
      <c r="A440" s="74" t="s">
        <v>365</v>
      </c>
      <c r="B440" s="72" t="s">
        <v>184</v>
      </c>
      <c r="C440" s="72" t="s">
        <v>190</v>
      </c>
      <c r="D440" s="72" t="s">
        <v>191</v>
      </c>
      <c r="E440" s="72" t="s">
        <v>192</v>
      </c>
      <c r="F440" s="73">
        <v>139</v>
      </c>
      <c r="G440" s="73">
        <v>6558.4</v>
      </c>
      <c r="H440" s="73">
        <v>138.4</v>
      </c>
    </row>
    <row r="441" spans="1:8" ht="27.6" hidden="1" x14ac:dyDescent="0.3">
      <c r="A441" s="69" t="s">
        <v>193</v>
      </c>
      <c r="B441" s="70" t="s">
        <v>194</v>
      </c>
      <c r="C441" s="70"/>
      <c r="D441" s="70"/>
      <c r="E441" s="70"/>
      <c r="F441" s="71">
        <f t="shared" ref="F441:H443" si="44">F442</f>
        <v>1781.3</v>
      </c>
      <c r="G441" s="71">
        <f t="shared" si="44"/>
        <v>1781.3</v>
      </c>
      <c r="H441" s="71">
        <f t="shared" si="44"/>
        <v>1781.3</v>
      </c>
    </row>
    <row r="442" spans="1:8" hidden="1" x14ac:dyDescent="0.3">
      <c r="A442" s="74" t="s">
        <v>366</v>
      </c>
      <c r="B442" s="72" t="s">
        <v>194</v>
      </c>
      <c r="C442" s="72" t="s">
        <v>1</v>
      </c>
      <c r="D442" s="72"/>
      <c r="E442" s="72"/>
      <c r="F442" s="73">
        <f t="shared" si="44"/>
        <v>1781.3</v>
      </c>
      <c r="G442" s="73">
        <f t="shared" si="44"/>
        <v>1781.3</v>
      </c>
      <c r="H442" s="73">
        <f t="shared" si="44"/>
        <v>1781.3</v>
      </c>
    </row>
    <row r="443" spans="1:8" ht="55.2" hidden="1" x14ac:dyDescent="0.3">
      <c r="A443" s="74" t="s">
        <v>185</v>
      </c>
      <c r="B443" s="72" t="s">
        <v>194</v>
      </c>
      <c r="C443" s="72" t="s">
        <v>186</v>
      </c>
      <c r="D443" s="72"/>
      <c r="E443" s="72"/>
      <c r="F443" s="73">
        <f t="shared" si="44"/>
        <v>1781.3</v>
      </c>
      <c r="G443" s="73">
        <f t="shared" si="44"/>
        <v>1781.3</v>
      </c>
      <c r="H443" s="73">
        <f t="shared" si="44"/>
        <v>1781.3</v>
      </c>
    </row>
    <row r="444" spans="1:8" ht="27.6" hidden="1" x14ac:dyDescent="0.3">
      <c r="A444" s="74" t="s">
        <v>245</v>
      </c>
      <c r="B444" s="72" t="s">
        <v>194</v>
      </c>
      <c r="C444" s="72" t="s">
        <v>186</v>
      </c>
      <c r="D444" s="72" t="s">
        <v>11</v>
      </c>
      <c r="E444" s="72"/>
      <c r="F444" s="73">
        <f>F445+F446</f>
        <v>1781.3</v>
      </c>
      <c r="G444" s="73">
        <f>G445+G446</f>
        <v>1781.3</v>
      </c>
      <c r="H444" s="73">
        <f>H445+H446</f>
        <v>1781.3</v>
      </c>
    </row>
    <row r="445" spans="1:8" ht="96.6" hidden="1" x14ac:dyDescent="0.3">
      <c r="A445" s="74" t="s">
        <v>233</v>
      </c>
      <c r="B445" s="72" t="s">
        <v>194</v>
      </c>
      <c r="C445" s="72" t="s">
        <v>186</v>
      </c>
      <c r="D445" s="72" t="s">
        <v>11</v>
      </c>
      <c r="E445" s="72" t="s">
        <v>6</v>
      </c>
      <c r="F445" s="73">
        <v>1728.3</v>
      </c>
      <c r="G445" s="73">
        <v>1728.3</v>
      </c>
      <c r="H445" s="73">
        <v>1728.3</v>
      </c>
    </row>
    <row r="446" spans="1:8" ht="41.4" hidden="1" x14ac:dyDescent="0.3">
      <c r="A446" s="74" t="s">
        <v>234</v>
      </c>
      <c r="B446" s="72" t="s">
        <v>194</v>
      </c>
      <c r="C446" s="72" t="s">
        <v>186</v>
      </c>
      <c r="D446" s="72" t="s">
        <v>11</v>
      </c>
      <c r="E446" s="72" t="s">
        <v>9</v>
      </c>
      <c r="F446" s="86">
        <v>53</v>
      </c>
      <c r="G446" s="86">
        <v>53</v>
      </c>
      <c r="H446" s="86">
        <v>53</v>
      </c>
    </row>
    <row r="447" spans="1:8" x14ac:dyDescent="0.3">
      <c r="A447" s="92" t="s">
        <v>195</v>
      </c>
      <c r="B447" s="93"/>
      <c r="C447" s="93"/>
      <c r="D447" s="93"/>
      <c r="E447" s="94"/>
      <c r="F447" s="58">
        <f>F10+F114+F124+F257+F337+F350+F413+F441</f>
        <v>2221783.6999999997</v>
      </c>
      <c r="G447" s="58">
        <f>G10+G114+G124+G257+G337+G350+G413+G441</f>
        <v>2221783.6999999997</v>
      </c>
      <c r="H447" s="58">
        <f>H10+H114+H124+H257+H337+H350+H413+H441</f>
        <v>2215142.6999999993</v>
      </c>
    </row>
  </sheetData>
  <mergeCells count="7">
    <mergeCell ref="A447:E447"/>
    <mergeCell ref="A6:H6"/>
    <mergeCell ref="A1:H1"/>
    <mergeCell ref="A2:H2"/>
    <mergeCell ref="A3:H3"/>
    <mergeCell ref="A4:H4"/>
    <mergeCell ref="A7:H7"/>
  </mergeCells>
  <pageMargins left="0.70866141732283472" right="0.70866141732283472" top="0.59055118110236227" bottom="0.59055118110236227" header="0.31496062992125984" footer="0.31496062992125984"/>
  <pageSetup paperSize="9" scale="98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2024-2025</vt:lpstr>
      <vt:lpstr>'2023'!Область_печати</vt:lpstr>
      <vt:lpstr>'2024-2025'!Область_печати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2023-04-12T07:54:37Z</cp:lastPrinted>
  <dcterms:created xsi:type="dcterms:W3CDTF">2019-10-21T08:32:19Z</dcterms:created>
  <dcterms:modified xsi:type="dcterms:W3CDTF">2023-10-27T12:02:11Z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